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'Arkusz1'!$18:$19</definedName>
  </definedNames>
  <calcPr fullCalcOnLoad="1"/>
</workbook>
</file>

<file path=xl/sharedStrings.xml><?xml version="1.0" encoding="utf-8"?>
<sst xmlns="http://schemas.openxmlformats.org/spreadsheetml/2006/main" count="135" uniqueCount="62">
  <si>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</si>
  <si>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</si>
  <si>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</si>
  <si>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</si>
  <si>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</si>
  <si>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</si>
  <si>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</si>
  <si>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</si>
  <si>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</si>
  <si>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</si>
  <si>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</si>
  <si>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</si>
  <si>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</si>
  <si>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</si>
  <si>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</si>
  <si>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</si>
  <si>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</si>
  <si>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</si>
  <si>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</si>
  <si>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</si>
  <si>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</si>
  <si>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</si>
  <si>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</si>
  <si>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</si>
  <si>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</si>
  <si>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</si>
  <si>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</si>
  <si>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</si>
  <si>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</si>
  <si>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</si>
  <si>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</si>
  <si>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</si>
  <si>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</si>
  <si>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</si>
  <si>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</si>
  <si>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</si>
  <si>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Przeciwdziałanie alkoholizmowi</t>
  </si>
  <si>
    <t>2820</t>
  </si>
  <si>
    <t>Dot.celowa z budżetu na finans.lub dofinans.zadań zleconych do realizacji stowarzyszeniom</t>
  </si>
  <si>
    <t>Razem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</si>
  <si>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</si>
  <si>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</si>
  <si>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</si>
  <si>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</si>
  <si>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</si>
  <si>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</si>
  <si>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</si>
  <si>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</si>
  <si>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Zwalczanie narkomanii</t>
  </si>
  <si>
    <t>Razem plan na 2006</t>
  </si>
  <si>
    <t>Załącznik Nr 14</t>
  </si>
  <si>
    <t>Zespół Szkół w Leszczydole Nowinach</t>
  </si>
  <si>
    <t>Burmistrz Wyszkowa</t>
  </si>
  <si>
    <t>Grzegorz Nowosielski</t>
  </si>
  <si>
    <t>Dochody</t>
  </si>
  <si>
    <t>Wydatki</t>
  </si>
  <si>
    <t>0750</t>
  </si>
  <si>
    <t>Dochody z najmu i dzierż.skł.maj.S.P., jedn. sam. ter. lub innych jedn.zal.do s.f.p oraz innych umów o pod.char.</t>
  </si>
  <si>
    <t>Dochody własne</t>
  </si>
  <si>
    <t>do Zarządzenia Nr 6/2006</t>
  </si>
  <si>
    <t>Burmistrza Wyszkowa</t>
  </si>
  <si>
    <t>z dnia 18 stycznia 2006r.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</si>
</sst>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3" fontId="4" fillId="0" borderId="3" xfId="0" applyFont="1" applyAlignment="1">
      <alignment horizontal="right"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/>
    </xf>
    <xf numFmtId="0" fontId="1" fillId="0" borderId="5" xfId="0" applyFont="1" applyAlignment="1">
      <alignment wrapText="1"/>
    </xf>
    <xf numFmtId="0" fontId="4" fillId="0" borderId="5" xfId="0" applyFont="1" applyAlignment="1">
      <alignment wrapText="1"/>
    </xf>
    <xf numFmtId="0" fontId="1" fillId="0" borderId="0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8" xfId="0" applyNumberFormat="1" applyFont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1" xfId="0" applyFont="1" applyBorder="1" applyAlignment="1">
      <alignment horizontal="right"/>
    </xf>
    <xf numFmtId="3" fontId="4" fillId="0" borderId="11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0" borderId="3" xfId="0" applyNumberFormat="1" applyFont="1" applyAlignment="1">
      <alignment horizontal="right"/>
    </xf>
    <xf numFmtId="3" fontId="2" fillId="0" borderId="3" xfId="0" applyNumberFormat="1" applyFont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49" fontId="4" fillId="0" borderId="19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20" xfId="0" applyNumberFormat="1" applyBorder="1" applyAlignment="1">
      <alignment/>
    </xf>
    <xf numFmtId="49" fontId="4" fillId="0" borderId="21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9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49" fontId="4" fillId="0" borderId="24" xfId="0" applyFont="1" applyBorder="1" applyAlignment="1">
      <alignment/>
    </xf>
    <xf numFmtId="0" fontId="0" fillId="0" borderId="25" xfId="0" applyBorder="1" applyAlignment="1">
      <alignment/>
    </xf>
    <xf numFmtId="49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49" fontId="1" fillId="0" borderId="18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3" fontId="1" fillId="0" borderId="2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3" fontId="2" fillId="0" borderId="31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3" fontId="2" fillId="0" borderId="29" xfId="0" applyNumberFormat="1" applyFont="1" applyBorder="1" applyAlignment="1">
      <alignment horizontal="right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0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9">
      <selection activeCell="H19" sqref="H19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49"/>
      <c r="E1" s="52"/>
      <c r="F1" s="52" t="s">
        <v>50</v>
      </c>
      <c r="G1" s="50"/>
    </row>
    <row r="2" spans="1:7" ht="12.75">
      <c r="A2" s="2"/>
      <c r="B2" s="2"/>
      <c r="C2" s="2"/>
      <c r="D2" s="49"/>
      <c r="E2" s="53"/>
      <c r="F2" s="53" t="s">
        <v>59</v>
      </c>
      <c r="G2" s="51"/>
    </row>
    <row r="3" spans="1:7" ht="12.75">
      <c r="A3" s="2"/>
      <c r="B3" s="2"/>
      <c r="C3" s="2"/>
      <c r="D3" s="49"/>
      <c r="E3" s="52"/>
      <c r="F3" s="52" t="s">
        <v>60</v>
      </c>
      <c r="G3" s="50"/>
    </row>
    <row r="4" spans="1:7" ht="12.75">
      <c r="A4" s="2"/>
      <c r="B4" s="2"/>
      <c r="C4" s="2"/>
      <c r="D4" s="49"/>
      <c r="E4" s="52"/>
      <c r="F4" s="52" t="s">
        <v>61</v>
      </c>
      <c r="G4" s="50"/>
    </row>
    <row r="5" spans="1:7" ht="15.75">
      <c r="A5" s="104" t="s">
        <v>51</v>
      </c>
      <c r="B5" s="104"/>
      <c r="C5" s="104"/>
      <c r="D5" s="104"/>
      <c r="E5" s="104"/>
      <c r="F5" s="104"/>
      <c r="G5" s="3"/>
    </row>
    <row r="6" spans="1:7" ht="15.75">
      <c r="A6" s="86"/>
      <c r="B6" s="86"/>
      <c r="C6" s="86"/>
      <c r="D6" s="86"/>
      <c r="E6" s="86"/>
      <c r="F6" s="86"/>
      <c r="G6" s="3"/>
    </row>
    <row r="7" spans="1:7" ht="15.75">
      <c r="A7" s="86"/>
      <c r="B7" s="86" t="s">
        <v>54</v>
      </c>
      <c r="C7" s="86"/>
      <c r="D7" s="86"/>
      <c r="E7" s="86"/>
      <c r="F7" s="86"/>
      <c r="G7" s="3"/>
    </row>
    <row r="8" spans="1:7" ht="15.75">
      <c r="A8" s="86"/>
      <c r="B8" s="86"/>
      <c r="C8" s="86"/>
      <c r="D8" s="86"/>
      <c r="E8" s="86"/>
      <c r="F8" s="86"/>
      <c r="G8" s="3"/>
    </row>
    <row r="9" spans="1:7" ht="13.5" customHeight="1" thickBot="1">
      <c r="A9" s="5" t="s">
        <v>0</v>
      </c>
      <c r="B9" s="5"/>
      <c r="C9" s="5"/>
      <c r="D9" s="105" t="s">
        <v>1</v>
      </c>
      <c r="E9" s="102" t="s">
        <v>58</v>
      </c>
      <c r="F9" s="102" t="s">
        <v>58</v>
      </c>
      <c r="G9" s="102" t="s">
        <v>58</v>
      </c>
    </row>
    <row r="10" spans="1:7" ht="13.5" thickTop="1">
      <c r="A10" s="5" t="s">
        <v>2</v>
      </c>
      <c r="B10" s="7" t="s">
        <v>3</v>
      </c>
      <c r="C10" s="7" t="s">
        <v>4</v>
      </c>
      <c r="D10" s="106"/>
      <c r="E10" s="103"/>
      <c r="F10" s="103"/>
      <c r="G10" s="103"/>
    </row>
    <row r="11" spans="1:7" ht="12.75">
      <c r="A11" s="16">
        <v>801</v>
      </c>
      <c r="B11" s="12"/>
      <c r="C11" s="21"/>
      <c r="D11" s="13" t="s">
        <v>26</v>
      </c>
      <c r="E11" s="47">
        <f>E12</f>
        <v>2800</v>
      </c>
      <c r="F11" s="47">
        <f>F12+F25+F36</f>
        <v>0</v>
      </c>
      <c r="G11" s="37">
        <f>SUM(E11:F11)</f>
        <v>2800</v>
      </c>
    </row>
    <row r="12" spans="1:7" ht="12.75">
      <c r="A12" s="16"/>
      <c r="B12" s="9">
        <v>80101</v>
      </c>
      <c r="C12" s="22"/>
      <c r="D12" s="9" t="s">
        <v>27</v>
      </c>
      <c r="E12" s="48">
        <f>SUM(E13)</f>
        <v>2800</v>
      </c>
      <c r="F12" s="10">
        <f>SUM(F13:F23)</f>
        <v>0</v>
      </c>
      <c r="G12" s="36">
        <f>SUM(E12:F12)</f>
        <v>2800</v>
      </c>
    </row>
    <row r="13" spans="1:7" ht="39" thickBot="1">
      <c r="A13" s="87"/>
      <c r="B13" s="88"/>
      <c r="C13" s="89" t="s">
        <v>56</v>
      </c>
      <c r="D13" s="90" t="s">
        <v>57</v>
      </c>
      <c r="E13" s="41">
        <v>2800</v>
      </c>
      <c r="F13" s="32"/>
      <c r="G13" s="91">
        <f>SUM(E13:F13)</f>
        <v>2800</v>
      </c>
    </row>
    <row r="14" spans="1:7" ht="17.25" thickBot="1" thickTop="1">
      <c r="A14" s="94"/>
      <c r="B14" s="95"/>
      <c r="C14" s="95"/>
      <c r="D14" s="98" t="s">
        <v>39</v>
      </c>
      <c r="E14" s="99">
        <f>SUM(E11)</f>
        <v>2800</v>
      </c>
      <c r="F14" s="96"/>
      <c r="G14" s="97">
        <f>SUM(G11)</f>
        <v>2800</v>
      </c>
    </row>
    <row r="15" spans="1:7" ht="16.5" thickTop="1">
      <c r="A15" s="92"/>
      <c r="B15" s="92"/>
      <c r="C15" s="92"/>
      <c r="D15" s="92"/>
      <c r="E15" s="92"/>
      <c r="F15" s="92"/>
      <c r="G15" s="93"/>
    </row>
    <row r="16" spans="1:7" ht="15.75">
      <c r="A16" s="86"/>
      <c r="B16" s="86" t="s">
        <v>55</v>
      </c>
      <c r="C16" s="86"/>
      <c r="D16" s="86"/>
      <c r="E16" s="86"/>
      <c r="F16" s="86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3.5" customHeight="1" thickBot="1">
      <c r="A18" s="5" t="s">
        <v>0</v>
      </c>
      <c r="B18" s="5"/>
      <c r="C18" s="5"/>
      <c r="D18" s="105" t="s">
        <v>1</v>
      </c>
      <c r="E18" s="102" t="s">
        <v>40</v>
      </c>
      <c r="F18" s="102" t="s">
        <v>41</v>
      </c>
      <c r="G18" s="100" t="s">
        <v>49</v>
      </c>
    </row>
    <row r="19" spans="1:8" ht="28.5" customHeight="1" thickTop="1">
      <c r="A19" s="5" t="s">
        <v>2</v>
      </c>
      <c r="B19" s="7" t="s">
        <v>3</v>
      </c>
      <c r="C19" s="7" t="s">
        <v>4</v>
      </c>
      <c r="D19" s="106"/>
      <c r="E19" s="103"/>
      <c r="F19" s="103"/>
      <c r="G19" s="101"/>
      <c r="H19" s="8"/>
    </row>
    <row r="20" spans="1:7" ht="25.5" customHeight="1">
      <c r="A20" s="16">
        <v>801</v>
      </c>
      <c r="B20" s="12"/>
      <c r="C20" s="21"/>
      <c r="D20" s="13" t="s">
        <v>26</v>
      </c>
      <c r="E20" s="47">
        <f>E21+E35+E47</f>
        <v>975662</v>
      </c>
      <c r="F20" s="47">
        <f>F21+F35+F47</f>
        <v>0</v>
      </c>
      <c r="G20" s="37">
        <f aca="true" t="shared" si="0" ref="G20:G44">SUM(E20:F20)</f>
        <v>975662</v>
      </c>
    </row>
    <row r="21" spans="1:7" ht="12.75">
      <c r="A21" s="16"/>
      <c r="B21" s="9">
        <v>80101</v>
      </c>
      <c r="C21" s="22"/>
      <c r="D21" s="9" t="s">
        <v>27</v>
      </c>
      <c r="E21" s="48">
        <f>SUM(E22:E33)</f>
        <v>533037</v>
      </c>
      <c r="F21" s="10">
        <f>SUM(F22:F33)</f>
        <v>0</v>
      </c>
      <c r="G21" s="36">
        <f t="shared" si="0"/>
        <v>533037</v>
      </c>
    </row>
    <row r="22" spans="1:7" ht="12.75">
      <c r="A22" s="16"/>
      <c r="B22" s="9"/>
      <c r="C22" s="14" t="s">
        <v>17</v>
      </c>
      <c r="D22" s="15" t="s">
        <v>28</v>
      </c>
      <c r="E22" s="41">
        <v>28800</v>
      </c>
      <c r="F22" s="32"/>
      <c r="G22" s="35">
        <f t="shared" si="0"/>
        <v>28800</v>
      </c>
    </row>
    <row r="23" spans="1:7" ht="12.75">
      <c r="A23" s="16"/>
      <c r="B23" s="9"/>
      <c r="C23" s="14" t="s">
        <v>19</v>
      </c>
      <c r="D23" s="12" t="s">
        <v>11</v>
      </c>
      <c r="E23" s="41">
        <v>314850</v>
      </c>
      <c r="F23" s="32"/>
      <c r="G23" s="35">
        <f t="shared" si="0"/>
        <v>314850</v>
      </c>
    </row>
    <row r="24" spans="1:7" ht="12.75">
      <c r="A24" s="16"/>
      <c r="B24" s="9"/>
      <c r="C24" s="14" t="s">
        <v>20</v>
      </c>
      <c r="D24" s="12" t="s">
        <v>12</v>
      </c>
      <c r="E24" s="41">
        <v>24660</v>
      </c>
      <c r="F24" s="32"/>
      <c r="G24" s="35">
        <f t="shared" si="0"/>
        <v>24660</v>
      </c>
    </row>
    <row r="25" spans="1:7" ht="12.75">
      <c r="A25" s="16"/>
      <c r="B25" s="9"/>
      <c r="C25" s="14" t="s">
        <v>21</v>
      </c>
      <c r="D25" s="12" t="s">
        <v>13</v>
      </c>
      <c r="E25" s="41">
        <v>66250</v>
      </c>
      <c r="F25" s="32"/>
      <c r="G25" s="35">
        <f t="shared" si="0"/>
        <v>66250</v>
      </c>
    </row>
    <row r="26" spans="1:7" ht="12.75">
      <c r="A26" s="16"/>
      <c r="B26" s="9"/>
      <c r="C26" s="14" t="s">
        <v>22</v>
      </c>
      <c r="D26" s="12" t="s">
        <v>23</v>
      </c>
      <c r="E26" s="41">
        <v>9025</v>
      </c>
      <c r="F26" s="32"/>
      <c r="G26" s="35">
        <f t="shared" si="0"/>
        <v>9025</v>
      </c>
    </row>
    <row r="27" spans="1:7" ht="12.75">
      <c r="A27" s="16"/>
      <c r="B27" s="9"/>
      <c r="C27" s="14" t="s">
        <v>5</v>
      </c>
      <c r="D27" s="12" t="s">
        <v>6</v>
      </c>
      <c r="E27" s="41">
        <v>6000</v>
      </c>
      <c r="F27" s="32"/>
      <c r="G27" s="35">
        <f t="shared" si="0"/>
        <v>6000</v>
      </c>
    </row>
    <row r="28" spans="1:7" ht="12.75">
      <c r="A28" s="16"/>
      <c r="B28" s="9"/>
      <c r="C28" s="14" t="s">
        <v>29</v>
      </c>
      <c r="D28" s="15" t="s">
        <v>30</v>
      </c>
      <c r="E28" s="41">
        <v>4500</v>
      </c>
      <c r="F28" s="32"/>
      <c r="G28" s="35">
        <f t="shared" si="0"/>
        <v>4500</v>
      </c>
    </row>
    <row r="29" spans="1:7" ht="12.75">
      <c r="A29" s="16"/>
      <c r="B29" s="9"/>
      <c r="C29" s="14" t="s">
        <v>24</v>
      </c>
      <c r="D29" s="12" t="s">
        <v>16</v>
      </c>
      <c r="E29" s="41">
        <v>47300</v>
      </c>
      <c r="F29" s="32"/>
      <c r="G29" s="35">
        <f t="shared" si="0"/>
        <v>47300</v>
      </c>
    </row>
    <row r="30" spans="1:7" ht="12.75">
      <c r="A30" s="16"/>
      <c r="B30" s="9"/>
      <c r="C30" s="14" t="s">
        <v>7</v>
      </c>
      <c r="D30" s="12" t="s">
        <v>8</v>
      </c>
      <c r="E30" s="41">
        <v>6000</v>
      </c>
      <c r="F30" s="32"/>
      <c r="G30" s="35">
        <f t="shared" si="0"/>
        <v>6000</v>
      </c>
    </row>
    <row r="31" spans="1:7" ht="12.75">
      <c r="A31" s="16"/>
      <c r="B31" s="9"/>
      <c r="C31" s="14" t="s">
        <v>31</v>
      </c>
      <c r="D31" s="12" t="s">
        <v>15</v>
      </c>
      <c r="E31" s="41">
        <v>600</v>
      </c>
      <c r="F31" s="32"/>
      <c r="G31" s="35">
        <f t="shared" si="0"/>
        <v>600</v>
      </c>
    </row>
    <row r="32" spans="1:7" ht="12.75">
      <c r="A32" s="16"/>
      <c r="B32" s="9"/>
      <c r="C32" s="14" t="s">
        <v>25</v>
      </c>
      <c r="D32" s="12" t="s">
        <v>32</v>
      </c>
      <c r="E32" s="41">
        <v>1200</v>
      </c>
      <c r="F32" s="32"/>
      <c r="G32" s="35">
        <f t="shared" si="0"/>
        <v>1200</v>
      </c>
    </row>
    <row r="33" spans="1:7" ht="12.75">
      <c r="A33" s="16"/>
      <c r="B33" s="9"/>
      <c r="C33" s="14" t="s">
        <v>33</v>
      </c>
      <c r="D33" s="15" t="s">
        <v>34</v>
      </c>
      <c r="E33" s="41">
        <v>23852</v>
      </c>
      <c r="F33" s="32"/>
      <c r="G33" s="35">
        <f t="shared" si="0"/>
        <v>23852</v>
      </c>
    </row>
    <row r="34" spans="1:7" ht="12.75">
      <c r="A34" s="16"/>
      <c r="B34" s="9"/>
      <c r="C34" s="11"/>
      <c r="D34" s="18"/>
      <c r="E34" s="41"/>
      <c r="F34" s="32"/>
      <c r="G34" s="35"/>
    </row>
    <row r="35" spans="1:7" ht="12.75">
      <c r="A35" s="16"/>
      <c r="B35" s="9">
        <v>80103</v>
      </c>
      <c r="C35" s="11"/>
      <c r="D35" s="19" t="s">
        <v>47</v>
      </c>
      <c r="E35" s="54">
        <f>SUM(E36:E44)</f>
        <v>42975</v>
      </c>
      <c r="F35" s="55">
        <f>SUM(F36:F44)</f>
        <v>0</v>
      </c>
      <c r="G35" s="36">
        <f t="shared" si="0"/>
        <v>42975</v>
      </c>
    </row>
    <row r="36" spans="1:7" ht="12.75">
      <c r="A36" s="16"/>
      <c r="B36" s="9"/>
      <c r="C36" s="11">
        <v>3020</v>
      </c>
      <c r="D36" s="18" t="s">
        <v>28</v>
      </c>
      <c r="E36" s="41">
        <v>3000</v>
      </c>
      <c r="F36" s="32"/>
      <c r="G36" s="35">
        <f t="shared" si="0"/>
        <v>3000</v>
      </c>
    </row>
    <row r="37" spans="1:7" ht="12.75">
      <c r="A37" s="16"/>
      <c r="B37" s="9"/>
      <c r="C37" s="11">
        <v>4010</v>
      </c>
      <c r="D37" s="18" t="s">
        <v>11</v>
      </c>
      <c r="E37" s="41">
        <v>27700</v>
      </c>
      <c r="F37" s="32"/>
      <c r="G37" s="35">
        <f t="shared" si="0"/>
        <v>27700</v>
      </c>
    </row>
    <row r="38" spans="1:7" ht="12.75">
      <c r="A38" s="16"/>
      <c r="B38" s="9"/>
      <c r="C38" s="11">
        <v>4040</v>
      </c>
      <c r="D38" s="18" t="s">
        <v>12</v>
      </c>
      <c r="E38" s="41">
        <v>1955</v>
      </c>
      <c r="F38" s="32"/>
      <c r="G38" s="35">
        <f t="shared" si="0"/>
        <v>1955</v>
      </c>
    </row>
    <row r="39" spans="1:7" ht="12.75">
      <c r="A39" s="16"/>
      <c r="B39" s="9"/>
      <c r="C39" s="11">
        <v>4110</v>
      </c>
      <c r="D39" s="18" t="s">
        <v>13</v>
      </c>
      <c r="E39" s="41">
        <v>5870</v>
      </c>
      <c r="F39" s="32"/>
      <c r="G39" s="35">
        <f t="shared" si="0"/>
        <v>5870</v>
      </c>
    </row>
    <row r="40" spans="1:7" ht="12.75">
      <c r="A40" s="16"/>
      <c r="B40" s="9"/>
      <c r="C40" s="11">
        <v>4120</v>
      </c>
      <c r="D40" s="18" t="s">
        <v>23</v>
      </c>
      <c r="E40" s="41">
        <v>800</v>
      </c>
      <c r="F40" s="32"/>
      <c r="G40" s="35">
        <f t="shared" si="0"/>
        <v>800</v>
      </c>
    </row>
    <row r="41" spans="1:7" ht="12.75">
      <c r="A41" s="16"/>
      <c r="B41" s="9"/>
      <c r="C41" s="11">
        <v>4210</v>
      </c>
      <c r="D41" s="18" t="s">
        <v>6</v>
      </c>
      <c r="E41" s="41">
        <v>700</v>
      </c>
      <c r="F41" s="32"/>
      <c r="G41" s="35">
        <f t="shared" si="0"/>
        <v>700</v>
      </c>
    </row>
    <row r="42" spans="1:7" ht="12.75">
      <c r="A42" s="16"/>
      <c r="B42" s="9"/>
      <c r="C42" s="14" t="s">
        <v>29</v>
      </c>
      <c r="D42" s="12" t="s">
        <v>30</v>
      </c>
      <c r="E42" s="41">
        <v>500</v>
      </c>
      <c r="F42" s="32"/>
      <c r="G42" s="35">
        <f t="shared" si="0"/>
        <v>500</v>
      </c>
    </row>
    <row r="43" spans="1:7" ht="12.75">
      <c r="A43" s="16"/>
      <c r="B43" s="9"/>
      <c r="C43" s="11">
        <v>4300</v>
      </c>
      <c r="D43" s="18" t="s">
        <v>8</v>
      </c>
      <c r="E43" s="41">
        <v>500</v>
      </c>
      <c r="F43" s="32"/>
      <c r="G43" s="35">
        <f t="shared" si="0"/>
        <v>500</v>
      </c>
    </row>
    <row r="44" spans="1:7" ht="12.75">
      <c r="A44" s="16"/>
      <c r="B44" s="9"/>
      <c r="C44" s="11">
        <v>4440</v>
      </c>
      <c r="D44" s="18" t="s">
        <v>34</v>
      </c>
      <c r="E44" s="41">
        <v>1950</v>
      </c>
      <c r="F44" s="32"/>
      <c r="G44" s="35">
        <f t="shared" si="0"/>
        <v>1950</v>
      </c>
    </row>
    <row r="45" spans="1:7" ht="12.75">
      <c r="A45" s="16"/>
      <c r="B45" s="9"/>
      <c r="C45" s="22"/>
      <c r="D45" s="9"/>
      <c r="E45" s="41"/>
      <c r="F45" s="32"/>
      <c r="G45" s="35"/>
    </row>
    <row r="46" spans="1:7" ht="12.75">
      <c r="A46" s="16"/>
      <c r="B46" s="9"/>
      <c r="C46" s="22"/>
      <c r="D46" s="9"/>
      <c r="E46" s="41"/>
      <c r="F46" s="32"/>
      <c r="G46" s="35"/>
    </row>
    <row r="47" spans="1:7" ht="12.75">
      <c r="A47" s="16"/>
      <c r="B47" s="9">
        <v>80110</v>
      </c>
      <c r="C47" s="22"/>
      <c r="D47" s="9" t="s">
        <v>35</v>
      </c>
      <c r="E47" s="46">
        <f>SUM(E48:E60)</f>
        <v>399650</v>
      </c>
      <c r="F47" s="10">
        <f>SUM(F48:F60)</f>
        <v>0</v>
      </c>
      <c r="G47" s="36">
        <f aca="true" t="shared" si="1" ref="G47:G61">SUM(E47:F47)</f>
        <v>399650</v>
      </c>
    </row>
    <row r="48" spans="1:7" ht="12.75">
      <c r="A48" s="16"/>
      <c r="B48" s="9"/>
      <c r="C48" s="23" t="s">
        <v>17</v>
      </c>
      <c r="D48" s="12" t="s">
        <v>28</v>
      </c>
      <c r="E48" s="41">
        <v>21500</v>
      </c>
      <c r="F48" s="32"/>
      <c r="G48" s="35">
        <f t="shared" si="1"/>
        <v>21500</v>
      </c>
    </row>
    <row r="49" spans="1:7" ht="12.75">
      <c r="A49" s="16"/>
      <c r="B49" s="9"/>
      <c r="C49" s="23" t="s">
        <v>19</v>
      </c>
      <c r="D49" s="12" t="s">
        <v>11</v>
      </c>
      <c r="E49" s="41">
        <v>234840</v>
      </c>
      <c r="F49" s="32"/>
      <c r="G49" s="35">
        <f t="shared" si="1"/>
        <v>234840</v>
      </c>
    </row>
    <row r="50" spans="1:7" ht="12.75">
      <c r="A50" s="16"/>
      <c r="B50" s="9"/>
      <c r="C50" s="23" t="s">
        <v>20</v>
      </c>
      <c r="D50" s="12" t="s">
        <v>12</v>
      </c>
      <c r="E50" s="41">
        <v>19380</v>
      </c>
      <c r="F50" s="32"/>
      <c r="G50" s="35">
        <f t="shared" si="1"/>
        <v>19380</v>
      </c>
    </row>
    <row r="51" spans="1:7" ht="12.75">
      <c r="A51" s="16"/>
      <c r="B51" s="9"/>
      <c r="C51" s="23" t="s">
        <v>21</v>
      </c>
      <c r="D51" s="12" t="s">
        <v>13</v>
      </c>
      <c r="E51" s="41">
        <v>49460</v>
      </c>
      <c r="F51" s="32"/>
      <c r="G51" s="35">
        <f t="shared" si="1"/>
        <v>49460</v>
      </c>
    </row>
    <row r="52" spans="1:7" ht="12.75">
      <c r="A52" s="16"/>
      <c r="B52" s="9"/>
      <c r="C52" s="23" t="s">
        <v>22</v>
      </c>
      <c r="D52" s="12" t="s">
        <v>23</v>
      </c>
      <c r="E52" s="41">
        <v>6735</v>
      </c>
      <c r="F52" s="32"/>
      <c r="G52" s="35">
        <f t="shared" si="1"/>
        <v>6735</v>
      </c>
    </row>
    <row r="53" spans="1:7" ht="12.75">
      <c r="A53" s="16"/>
      <c r="B53" s="9"/>
      <c r="C53" s="23" t="s">
        <v>5</v>
      </c>
      <c r="D53" s="12" t="s">
        <v>6</v>
      </c>
      <c r="E53" s="41">
        <v>6000</v>
      </c>
      <c r="F53" s="32"/>
      <c r="G53" s="35">
        <f t="shared" si="1"/>
        <v>6000</v>
      </c>
    </row>
    <row r="54" spans="1:7" ht="12.75">
      <c r="A54" s="16"/>
      <c r="B54" s="9"/>
      <c r="C54" s="23" t="s">
        <v>29</v>
      </c>
      <c r="D54" s="12" t="s">
        <v>30</v>
      </c>
      <c r="E54" s="41">
        <v>5000</v>
      </c>
      <c r="F54" s="32"/>
      <c r="G54" s="35">
        <f t="shared" si="1"/>
        <v>5000</v>
      </c>
    </row>
    <row r="55" spans="1:7" ht="12.75">
      <c r="A55" s="16"/>
      <c r="B55" s="9"/>
      <c r="C55" s="23" t="s">
        <v>24</v>
      </c>
      <c r="D55" s="12" t="s">
        <v>16</v>
      </c>
      <c r="E55" s="41">
        <v>20000</v>
      </c>
      <c r="F55" s="32"/>
      <c r="G55" s="35">
        <f t="shared" si="1"/>
        <v>20000</v>
      </c>
    </row>
    <row r="56" spans="1:7" ht="12.75">
      <c r="A56" s="16"/>
      <c r="B56" s="9"/>
      <c r="C56" s="23" t="s">
        <v>9</v>
      </c>
      <c r="D56" s="12" t="s">
        <v>10</v>
      </c>
      <c r="E56" s="41">
        <v>5000</v>
      </c>
      <c r="F56" s="32"/>
      <c r="G56" s="35">
        <f t="shared" si="1"/>
        <v>5000</v>
      </c>
    </row>
    <row r="57" spans="1:7" ht="12.75">
      <c r="A57" s="16"/>
      <c r="B57" s="9"/>
      <c r="C57" s="23" t="s">
        <v>7</v>
      </c>
      <c r="D57" s="12" t="s">
        <v>8</v>
      </c>
      <c r="E57" s="41">
        <v>8200</v>
      </c>
      <c r="F57" s="32"/>
      <c r="G57" s="35">
        <f t="shared" si="1"/>
        <v>8200</v>
      </c>
    </row>
    <row r="58" spans="1:7" ht="12.75">
      <c r="A58" s="16"/>
      <c r="B58" s="9"/>
      <c r="C58" s="23" t="s">
        <v>31</v>
      </c>
      <c r="D58" s="12" t="s">
        <v>15</v>
      </c>
      <c r="E58" s="41">
        <v>800</v>
      </c>
      <c r="F58" s="32"/>
      <c r="G58" s="35">
        <f t="shared" si="1"/>
        <v>800</v>
      </c>
    </row>
    <row r="59" spans="1:7" ht="12.75">
      <c r="A59" s="16"/>
      <c r="B59" s="9"/>
      <c r="C59" s="23" t="s">
        <v>25</v>
      </c>
      <c r="D59" s="12" t="s">
        <v>32</v>
      </c>
      <c r="E59" s="41">
        <v>1200</v>
      </c>
      <c r="F59" s="32"/>
      <c r="G59" s="35">
        <f t="shared" si="1"/>
        <v>1200</v>
      </c>
    </row>
    <row r="60" spans="1:7" ht="12.75">
      <c r="A60" s="16"/>
      <c r="B60" s="12"/>
      <c r="C60" s="23" t="s">
        <v>33</v>
      </c>
      <c r="D60" s="12" t="s">
        <v>34</v>
      </c>
      <c r="E60" s="41">
        <v>21535</v>
      </c>
      <c r="F60" s="32"/>
      <c r="G60" s="35">
        <f t="shared" si="1"/>
        <v>21535</v>
      </c>
    </row>
    <row r="61" spans="1:7" ht="13.5" thickBot="1">
      <c r="A61" s="16"/>
      <c r="B61" s="12"/>
      <c r="C61" s="21"/>
      <c r="D61" s="17"/>
      <c r="E61" s="45"/>
      <c r="F61" s="34"/>
      <c r="G61" s="38">
        <f t="shared" si="1"/>
        <v>0</v>
      </c>
    </row>
    <row r="62" spans="1:7" ht="18.75" customHeight="1" thickBot="1" thickTop="1">
      <c r="A62" s="24"/>
      <c r="B62" s="25"/>
      <c r="C62" s="25"/>
      <c r="D62" s="26" t="s">
        <v>39</v>
      </c>
      <c r="E62" s="31">
        <f>E20</f>
        <v>975662</v>
      </c>
      <c r="F62" s="31">
        <f>F20</f>
        <v>0</v>
      </c>
      <c r="G62" s="40">
        <f>SUM(E62:F62)</f>
        <v>975662</v>
      </c>
    </row>
    <row r="63" spans="1:7" ht="18.75" customHeight="1" thickTop="1">
      <c r="A63" s="2"/>
      <c r="B63" s="2"/>
      <c r="C63" s="2"/>
      <c r="D63" s="27"/>
      <c r="E63" s="33"/>
      <c r="F63" s="29"/>
      <c r="G63" s="39"/>
    </row>
    <row r="64" spans="1:7" ht="12.75" customHeight="1">
      <c r="A64" s="2"/>
      <c r="B64" s="2"/>
      <c r="C64" s="2"/>
      <c r="D64" s="2"/>
      <c r="E64" s="28"/>
      <c r="F64" s="29"/>
      <c r="G64" s="6"/>
    </row>
    <row r="65" spans="1:7" ht="12.75">
      <c r="A65" s="27"/>
      <c r="B65" s="2"/>
      <c r="C65" s="2"/>
      <c r="D65" s="2"/>
      <c r="E65" s="28"/>
      <c r="F65" s="29"/>
      <c r="G65" s="6"/>
    </row>
    <row r="66" spans="1:7" ht="12.75">
      <c r="A66" s="27"/>
      <c r="B66" s="2"/>
      <c r="C66" s="2"/>
      <c r="D66" s="2"/>
      <c r="E66" s="20" t="s">
        <v>52</v>
      </c>
      <c r="F66" s="30"/>
      <c r="G66" s="3"/>
    </row>
    <row r="67" spans="1:7" ht="12.75">
      <c r="A67" s="27"/>
      <c r="B67" s="2"/>
      <c r="C67" s="2"/>
      <c r="D67" s="2"/>
      <c r="E67" s="20"/>
      <c r="F67" s="20"/>
      <c r="G67" s="3"/>
    </row>
    <row r="68" spans="1:7" ht="12.75">
      <c r="A68" s="27"/>
      <c r="B68" s="2"/>
      <c r="C68" s="2"/>
      <c r="D68" s="2"/>
      <c r="E68" s="20"/>
      <c r="F68" s="20"/>
      <c r="G68" s="3"/>
    </row>
    <row r="69" ht="12.75">
      <c r="E69" s="1" t="s">
        <v>53</v>
      </c>
    </row>
  </sheetData>
  <mergeCells count="9">
    <mergeCell ref="G18:G19"/>
    <mergeCell ref="E18:E19"/>
    <mergeCell ref="F18:F19"/>
    <mergeCell ref="A5:F5"/>
    <mergeCell ref="D18:D19"/>
    <mergeCell ref="D9:D10"/>
    <mergeCell ref="E9:E10"/>
    <mergeCell ref="F9:F10"/>
    <mergeCell ref="G9:G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75"/>
      <c r="B9" s="76"/>
      <c r="C9" s="74" t="s">
        <v>43</v>
      </c>
      <c r="D9" s="74" t="s">
        <v>44</v>
      </c>
      <c r="E9" s="74" t="s">
        <v>39</v>
      </c>
    </row>
    <row r="10" spans="1:5" ht="12.75">
      <c r="A10" s="73"/>
      <c r="B10" s="43"/>
      <c r="C10" s="77">
        <f>C11+C18</f>
        <v>296666</v>
      </c>
      <c r="D10" s="78">
        <f>D11+D18</f>
        <v>103334</v>
      </c>
      <c r="E10" s="79">
        <f aca="true" t="shared" si="0" ref="E10:E15">SUM(C10:D10)</f>
        <v>400000</v>
      </c>
    </row>
    <row r="11" spans="1:5" ht="12.75">
      <c r="A11" s="59"/>
      <c r="B11" s="60" t="s">
        <v>48</v>
      </c>
      <c r="C11" s="80">
        <f>SUM(C12:C15)</f>
        <v>17200</v>
      </c>
      <c r="D11" s="81"/>
      <c r="E11" s="82">
        <f t="shared" si="0"/>
        <v>17200</v>
      </c>
    </row>
    <row r="12" spans="1:5" ht="12.75">
      <c r="A12" s="61" t="s">
        <v>46</v>
      </c>
      <c r="B12" s="62" t="s">
        <v>45</v>
      </c>
      <c r="C12" s="63">
        <v>5000</v>
      </c>
      <c r="D12" s="42"/>
      <c r="E12" s="58">
        <f t="shared" si="0"/>
        <v>5000</v>
      </c>
    </row>
    <row r="13" spans="1:5" ht="12.75">
      <c r="A13" s="61" t="s">
        <v>5</v>
      </c>
      <c r="B13" s="62" t="s">
        <v>6</v>
      </c>
      <c r="C13" s="63">
        <v>2000</v>
      </c>
      <c r="D13" s="42"/>
      <c r="E13" s="58">
        <f t="shared" si="0"/>
        <v>2000</v>
      </c>
    </row>
    <row r="14" spans="1:5" ht="12.75">
      <c r="A14" s="61" t="s">
        <v>7</v>
      </c>
      <c r="B14" s="62" t="s">
        <v>8</v>
      </c>
      <c r="C14" s="63">
        <v>10000</v>
      </c>
      <c r="D14" s="42"/>
      <c r="E14" s="58">
        <f t="shared" si="0"/>
        <v>10000</v>
      </c>
    </row>
    <row r="15" spans="1:5" ht="12.75">
      <c r="A15" s="61" t="s">
        <v>31</v>
      </c>
      <c r="B15" s="62" t="s">
        <v>15</v>
      </c>
      <c r="C15" s="63">
        <v>200</v>
      </c>
      <c r="D15" s="42"/>
      <c r="E15" s="58">
        <f t="shared" si="0"/>
        <v>200</v>
      </c>
    </row>
    <row r="16" spans="1:5" ht="12.75">
      <c r="A16" s="56"/>
      <c r="B16" s="57"/>
      <c r="C16" s="64"/>
      <c r="D16" s="42"/>
      <c r="E16" s="65"/>
    </row>
    <row r="17" spans="1:5" ht="12.75">
      <c r="A17" s="56"/>
      <c r="B17" s="57"/>
      <c r="C17" s="64"/>
      <c r="D17" s="42"/>
      <c r="E17" s="65"/>
    </row>
    <row r="18" spans="1:5" ht="12.75">
      <c r="A18" s="56"/>
      <c r="B18" s="57" t="s">
        <v>36</v>
      </c>
      <c r="C18" s="83">
        <f>SUM(C19:C33)</f>
        <v>279466</v>
      </c>
      <c r="D18" s="83">
        <f>SUM(D19:D33)</f>
        <v>103334</v>
      </c>
      <c r="E18" s="84">
        <f>SUM(C18:D18)</f>
        <v>382800</v>
      </c>
    </row>
    <row r="19" spans="1:5" ht="12.75">
      <c r="A19" s="66" t="s">
        <v>42</v>
      </c>
      <c r="B19" s="67"/>
      <c r="C19" s="64"/>
      <c r="D19" s="42"/>
      <c r="E19" s="65"/>
    </row>
    <row r="20" spans="1:5" ht="38.25">
      <c r="A20" s="68" t="s">
        <v>37</v>
      </c>
      <c r="B20" s="69" t="s">
        <v>38</v>
      </c>
      <c r="C20" s="64"/>
      <c r="D20" s="42"/>
      <c r="E20" s="65">
        <f>SUM(C20:D20)</f>
        <v>0</v>
      </c>
    </row>
    <row r="21" spans="1:5" ht="12.75">
      <c r="A21" s="68" t="s">
        <v>18</v>
      </c>
      <c r="B21" s="62" t="s">
        <v>14</v>
      </c>
      <c r="C21" s="64">
        <v>7000</v>
      </c>
      <c r="D21" s="42"/>
      <c r="E21" s="65">
        <f aca="true" t="shared" si="1" ref="E21:E34">SUM(C21:D21)</f>
        <v>7000</v>
      </c>
    </row>
    <row r="22" spans="1:5" ht="12.75">
      <c r="A22" s="68" t="s">
        <v>19</v>
      </c>
      <c r="B22" s="62" t="s">
        <v>11</v>
      </c>
      <c r="C22" s="64"/>
      <c r="D22" s="42">
        <v>39936</v>
      </c>
      <c r="E22" s="65">
        <f t="shared" si="1"/>
        <v>39936</v>
      </c>
    </row>
    <row r="23" spans="1:5" ht="12.75">
      <c r="A23" s="68" t="s">
        <v>20</v>
      </c>
      <c r="B23" s="62" t="s">
        <v>12</v>
      </c>
      <c r="C23" s="64"/>
      <c r="D23" s="42">
        <v>3854</v>
      </c>
      <c r="E23" s="65">
        <f t="shared" si="1"/>
        <v>3854</v>
      </c>
    </row>
    <row r="24" spans="1:5" ht="12.75">
      <c r="A24" s="68" t="s">
        <v>21</v>
      </c>
      <c r="B24" s="62" t="s">
        <v>13</v>
      </c>
      <c r="C24" s="64">
        <v>2000</v>
      </c>
      <c r="D24" s="42">
        <v>8900</v>
      </c>
      <c r="E24" s="65">
        <f t="shared" si="1"/>
        <v>10900</v>
      </c>
    </row>
    <row r="25" spans="1:5" ht="12.75">
      <c r="A25" s="68" t="s">
        <v>22</v>
      </c>
      <c r="B25" s="62" t="s">
        <v>23</v>
      </c>
      <c r="C25" s="64">
        <v>200</v>
      </c>
      <c r="D25" s="42">
        <v>1100</v>
      </c>
      <c r="E25" s="65">
        <f t="shared" si="1"/>
        <v>1300</v>
      </c>
    </row>
    <row r="26" spans="1:5" ht="12.75">
      <c r="A26" s="68" t="s">
        <v>46</v>
      </c>
      <c r="B26" s="62"/>
      <c r="C26" s="64">
        <v>20000</v>
      </c>
      <c r="D26" s="42">
        <v>19680</v>
      </c>
      <c r="E26" s="65">
        <f t="shared" si="1"/>
        <v>39680</v>
      </c>
    </row>
    <row r="27" spans="1:5" ht="12.75">
      <c r="A27" s="68" t="s">
        <v>5</v>
      </c>
      <c r="B27" s="62" t="s">
        <v>6</v>
      </c>
      <c r="C27" s="64">
        <v>5000</v>
      </c>
      <c r="D27" s="42">
        <v>10764</v>
      </c>
      <c r="E27" s="65">
        <f t="shared" si="1"/>
        <v>15764</v>
      </c>
    </row>
    <row r="28" spans="1:5" ht="12.75">
      <c r="A28" s="68" t="s">
        <v>24</v>
      </c>
      <c r="B28" s="62"/>
      <c r="C28" s="64">
        <v>6000</v>
      </c>
      <c r="D28" s="42"/>
      <c r="E28" s="65">
        <f t="shared" si="1"/>
        <v>6000</v>
      </c>
    </row>
    <row r="29" spans="1:5" ht="12.75">
      <c r="A29" s="68" t="s">
        <v>9</v>
      </c>
      <c r="B29" s="62" t="s">
        <v>10</v>
      </c>
      <c r="C29" s="64"/>
      <c r="D29" s="42">
        <v>2000</v>
      </c>
      <c r="E29" s="65">
        <f t="shared" si="1"/>
        <v>2000</v>
      </c>
    </row>
    <row r="30" spans="1:5" ht="12.75">
      <c r="A30" s="68" t="s">
        <v>7</v>
      </c>
      <c r="B30" s="62" t="s">
        <v>8</v>
      </c>
      <c r="C30" s="64">
        <v>237466</v>
      </c>
      <c r="D30" s="42">
        <v>15600</v>
      </c>
      <c r="E30" s="65">
        <f t="shared" si="1"/>
        <v>253066</v>
      </c>
    </row>
    <row r="31" spans="1:5" ht="12.75">
      <c r="A31" s="68" t="s">
        <v>31</v>
      </c>
      <c r="B31" s="62" t="s">
        <v>15</v>
      </c>
      <c r="C31" s="64">
        <v>1800</v>
      </c>
      <c r="D31" s="42"/>
      <c r="E31" s="65">
        <f t="shared" si="1"/>
        <v>1800</v>
      </c>
    </row>
    <row r="32" spans="1:5" ht="12.75">
      <c r="A32" s="68" t="s">
        <v>25</v>
      </c>
      <c r="B32" s="62" t="s">
        <v>32</v>
      </c>
      <c r="C32" s="64"/>
      <c r="D32" s="42"/>
      <c r="E32" s="65">
        <f t="shared" si="1"/>
        <v>0</v>
      </c>
    </row>
    <row r="33" spans="1:5" ht="25.5">
      <c r="A33" s="68" t="s">
        <v>33</v>
      </c>
      <c r="B33" s="70" t="s">
        <v>34</v>
      </c>
      <c r="C33" s="64"/>
      <c r="D33" s="42">
        <v>1500</v>
      </c>
      <c r="E33" s="65">
        <f t="shared" si="1"/>
        <v>1500</v>
      </c>
    </row>
    <row r="34" spans="1:5" ht="12.75">
      <c r="A34" s="71"/>
      <c r="B34" s="64"/>
      <c r="C34" s="64"/>
      <c r="D34" s="42"/>
      <c r="E34" s="65">
        <f t="shared" si="1"/>
        <v>0</v>
      </c>
    </row>
    <row r="35" spans="1:5" ht="12.75">
      <c r="A35" s="72"/>
      <c r="B35" s="44"/>
      <c r="C35" s="85">
        <f>SUM(C10)</f>
        <v>296666</v>
      </c>
      <c r="D35" s="85">
        <f>SUM(D10)</f>
        <v>103334</v>
      </c>
      <c r="E35" s="85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2006-01-03T09:04:38Z</cp:lastPrinted>
  <dcterms:created xsi:type="dcterms:W3CDTF">2000-11-02T08:00:54Z</dcterms:created>
  <dcterms:modified xsi:type="dcterms:W3CDTF">2006-01-20T13:27:41Z</dcterms:modified>
  <cp:category/>
  <cp:version/>
  <cp:contentType/>
  <cp:contentStatus/>
  <cp:revision>1</cp:revision>
</cp:coreProperties>
</file>