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<sst xmlns="http://schemas.openxmlformats.org/spreadsheetml/2006/main" count="194" uniqueCount="153">
  <si>
    <t>I N W E S T Y C J E  -  2007r.</t>
  </si>
  <si>
    <t>Nazwa zadania</t>
  </si>
  <si>
    <t>Plan</t>
  </si>
  <si>
    <t>Wykonanie</t>
  </si>
  <si>
    <t>procent</t>
  </si>
  <si>
    <t>Zakres rzeczowy</t>
  </si>
  <si>
    <t>Budowa wodociągu w Rybienku Nowym</t>
  </si>
  <si>
    <t>Budowa wodociągu w Lucynowie(teren scalenia)</t>
  </si>
  <si>
    <t>Budowa wodociągu w Kamieńczyku</t>
  </si>
  <si>
    <t>Prowadzono prace przygotowawcze. Wykonano badania hydrologiczne.</t>
  </si>
  <si>
    <t xml:space="preserve">Modernizacja ulic na oś.Ogródki </t>
  </si>
  <si>
    <t>Budowa ulic na osiedlu Latoszek wraz z infrastrukturą towarzyszącą</t>
  </si>
  <si>
    <t>Wykonano koncepcję budowy ulic, obniżono kwotę w drodze negocjacji.</t>
  </si>
  <si>
    <t>Budowa drogi w Olszance (w stronę Rybienka N)</t>
  </si>
  <si>
    <t>Budowa drogi w Gulczewie</t>
  </si>
  <si>
    <t>Realizowano wykupy gruntów. Uwarunkowania formalno-prawne nie pozwoliły na sfinalizowanie wszystkich transakcji.</t>
  </si>
  <si>
    <t>Modernizacja drogi gminnej dla miejscowości Lucynów i Lucynów Duży et. II</t>
  </si>
  <si>
    <t>Wykonano aktualizację studium wykonalności. Realizacja inwestycji uwarunkowana pozyskaniem środków z UE.</t>
  </si>
  <si>
    <t>Budowa obwodnicy śródmiejskiej Wyszkowa - etap I</t>
  </si>
  <si>
    <t>Zrealizowano zakres rzeczowy inwestycji.</t>
  </si>
  <si>
    <t>Budowa obwodnicy śródmiejskiej Wyszkowa - etap II</t>
  </si>
  <si>
    <t>Budowa obwodnicy śródmiejskiej Wyszkowa - etap III</t>
  </si>
  <si>
    <t>Prowadzono negocjacje z właścicielami gruntów – w celu uzyskania gruntów pod obwodnicę.</t>
  </si>
  <si>
    <t>Budowa drogi w Leszczydole Starym( w stronę Leszczydołu Pustki)</t>
  </si>
  <si>
    <t>Wykonano projekt budowlany, kwota zamówienia została obniżona w drodze negocjacji z wykonawcą dokumentacji.</t>
  </si>
  <si>
    <t>Budowa drogi w Lucynowie (teren scalenia)</t>
  </si>
  <si>
    <t>Budowa dróg na osiedlu Nad Bugiem (dokumentacja)</t>
  </si>
  <si>
    <t>Budowa dróg w Rybienku Nowym</t>
  </si>
  <si>
    <t>Przetarg na wyłonienie wykonawcy kompleksowej dokumentacji nie doprowadził do rozstrzygnięcia. Podzielono zadanie na część: drogową i pozostałą. Dokumentacja części drogowej zostanie wykonana po zakończeniu dokumentacji kanalizacji.</t>
  </si>
  <si>
    <t>Modernizacja drogi gminnej w Leszczydole Nowinach (ul.Szkolna)- etap II</t>
  </si>
  <si>
    <t>Modernizacja ul.Handlowej</t>
  </si>
  <si>
    <t>Budowa drogi w Ślubowie</t>
  </si>
  <si>
    <t>Realizacja inwestycji uwarunkowana pozyskaniem środków z UE.</t>
  </si>
  <si>
    <t>Budowa ulicy Polnej et.II</t>
  </si>
  <si>
    <t>Budowa ulic na os. Skarpa</t>
  </si>
  <si>
    <t>Budowa drogi w Skuszewie ( ul. Przejazdowa)</t>
  </si>
  <si>
    <t>Wykonano mapy do celów projektowych, kwota zamówienia obniżona w drodze negocjacji z wykonawcą.</t>
  </si>
  <si>
    <t>Dostosowanie dróg gminnych położonych wzdłuż ul.Serockiej do drogi krajowej</t>
  </si>
  <si>
    <t>Remont ulicy Gen.J.Sowińskiego</t>
  </si>
  <si>
    <t>Z przyczyn leżących po stronie wykonawcy nastąpiło opóźnienie realizacji inwestycji. Zakres rzeczowy przekracza zaangażowanie finansowe. Dokonanie odbioru oraz dokonanie płatności będzie zrealizowane w 2008 roku.</t>
  </si>
  <si>
    <t>Przebudowa ulic na osiedlu Zakręzie</t>
  </si>
  <si>
    <t>Wykonano dokumentację projektową, kwotę zamówienia obniżono w drodze negocjacji z wykonawcą.</t>
  </si>
  <si>
    <t>Budowa ulicy Szpitalnej (dokumentacja)</t>
  </si>
  <si>
    <t>Przebudowa ul.Pułtuskiej od ul.Gen.Wł.Sikorskiego do ul.Zakolejowej</t>
  </si>
  <si>
    <t xml:space="preserve">Budowa drogi w miejscowości Łosinno </t>
  </si>
  <si>
    <t>Wykonano mapy na potrzeby inwestycji.  Prowadzono rozmowy z właścicielami gruntów w celu uregulowania kwestii własnościowych.</t>
  </si>
  <si>
    <t>Budowa ulicy Żytniej ( dokumentacja)</t>
  </si>
  <si>
    <t>Zrealizowano założony zakres rzeczowy. Wykonano dokumentacje w formie koncepcji budowy ulicy wraz z wyznaczeniem linii rozgraniczenia.</t>
  </si>
  <si>
    <t>Budowa ulic Dębowej i Środkowej w Leszczydole Nowinach</t>
  </si>
  <si>
    <t>Prowadzono prace przedprojektowe – geodezyjne związane z realizacją inwestycji. Ze względu na duży stopień skomplikowania realizację przesunięto na 2008 rok.</t>
  </si>
  <si>
    <t xml:space="preserve"> Budowa ul.Granicznej</t>
  </si>
  <si>
    <t>Budowa drogi w Tulewie Dolnym</t>
  </si>
  <si>
    <t>Budowa ulicy Wspólnej</t>
  </si>
  <si>
    <t>Budowa ulicy Łącznej</t>
  </si>
  <si>
    <t>Zakończono finansowanie inwestycji zrealizowanej w 2006 roku.</t>
  </si>
  <si>
    <t>Budowa wewnątrzosiedlowej ulicy do WOSiR</t>
  </si>
  <si>
    <t>Wykonano dokumentację projektową.</t>
  </si>
  <si>
    <t>Modernizacja ulicy Leśnej etap I</t>
  </si>
  <si>
    <t>Modernizacja ulicy Leśnej etap II</t>
  </si>
  <si>
    <t>Budowa ulicy Mazowieckiej w Kamieńczyku</t>
  </si>
  <si>
    <t>Budowa ulicy Spokojnej w Kamieńczyku</t>
  </si>
  <si>
    <t>Wykonano mapy do celów projektowych. Trwały prace przygotowawcze polegające na regulacji spraw własnościowych.</t>
  </si>
  <si>
    <t>Zagospodarowanie ulicy Kościelnej i Strumykowej ( koncepcja)</t>
  </si>
  <si>
    <t>Znaleziono wykonawcę koncepcji. Zlecono wykonanie zadania i odebrano część prac projektowych. Finansowanie przesunięto na 2008 rok.</t>
  </si>
  <si>
    <t>Zagospodarowanie terenu na osiedlu Centrum - ulice , rynek miejski</t>
  </si>
  <si>
    <t>Prowadzono negocjacje z właścicielami gruntów – w celu uzyskania gruntów niezbędnych do zagospodarowania terenu Centrum..</t>
  </si>
  <si>
    <t>Dotacja celowa na pomoc finansową udzielaną między jednostkami samorządu terytorialnego na dofinansowanie własnych zadań inwestycyjnych i zakupów inw.</t>
  </si>
  <si>
    <t xml:space="preserve">Przekazano dotację zgodnie z zapisami umownymi. </t>
  </si>
  <si>
    <t xml:space="preserve">Zakup gruntów </t>
  </si>
  <si>
    <t>Wykupiono grunty pod pasy drogowe oraz związane z podziałami nieruchomości. Realizacja części transakcji została przesunięta na 2008 rok.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</si>
  <si>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</si>
  <si>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</si>
  <si>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Zadanie zrealizowano w całości.</t>
  </si>
  <si>
    <t>Komputeryzacja Urzędu Miejskiego</t>
  </si>
  <si>
    <t>Zakupiono sprzęt komputerowy zgodnie z zapotrzebowaniem Urzędu Miejskiego.</t>
  </si>
  <si>
    <t>Zakup centrali telefonicznej</t>
  </si>
  <si>
    <t>Zadanie w zakresie rzeczowym zrealizowano w całości.</t>
  </si>
  <si>
    <t>Termomodernizacja budynku Urzędu Miejskiego</t>
  </si>
  <si>
    <t>Budowa Ratusza Miejskiego - koncepcja</t>
  </si>
  <si>
    <t>Prowadzono prace przedprojektowe – koncepcyjne powiązane z uchwaleniem studium uwarunkowań zagospodarowania przestrzennego.</t>
  </si>
  <si>
    <t>Informatyzacja gminy Wyszków</t>
  </si>
  <si>
    <t>Zakres rzeczowy zrealizowano w całości. Przygotowano strategię informatyzacji Gminy Wyszków. Wykonano HOT-SPOT-a oraz zakupiono serwer do e-obiegu w Urzędzie Miejskim.</t>
  </si>
  <si>
    <t>Wpłata na Fundusz Wsparcia Policji przenaczony dla Powiatowej Komendy Policji w Wyszkowie</t>
  </si>
  <si>
    <t>Zakup sprzętu dla OSP Lucynów Duży</t>
  </si>
  <si>
    <t>Zakup sprzętu komputerowego dla SM</t>
  </si>
  <si>
    <t>Zakup samochodu dla Straży Miejskiej</t>
  </si>
  <si>
    <t>Termomodernizacja budynku Szkoły Podstawowej nr 2</t>
  </si>
  <si>
    <t>Rozbudowa Szkoły Podstawowej w Lucynowie</t>
  </si>
  <si>
    <t>Modernizacja Szkoły Podstawowej w Leszczydole Nowinach</t>
  </si>
  <si>
    <t>Budowa boiska sportowego wielofunkcyjnego przy Szkole Podstawowej Nr 5</t>
  </si>
  <si>
    <t>Realizację inwestycji ze względów pogodowych przesunięto na 2008 rok.</t>
  </si>
  <si>
    <t>Remont kuchni w Szkole Podstwowej Nr 3</t>
  </si>
  <si>
    <t>Remont podłogi w sali gimnastycznej Szkoły Podstwowej nr 3</t>
  </si>
  <si>
    <t>Budowa Sali gimnastycznej przy Szkole Podstawowej w Leszczydole Starym</t>
  </si>
  <si>
    <t>Wykonano aktualizację dokumentacji części budowlanej. Ze względu na brak wykonawcy, aktualizację dokumentacji części sanitarnej przesunięto na 2008 rok.</t>
  </si>
  <si>
    <t>Zakupy inwestycyjne- Zespół Szkół "Rybienko Leśne"</t>
  </si>
  <si>
    <t>Zakupy inwestycyjne- Szkoła Podstawowa w Lucynowie</t>
  </si>
  <si>
    <t>Zakup inwestycyjne- Szkoła Podstawowa w Łosinnie</t>
  </si>
  <si>
    <t>Zakupy inwestycyjne- Szkoła Podstawowa w Leszczydole Nowinach</t>
  </si>
  <si>
    <t>Termomodernizacja budynku Żłobko -  Przedszkola</t>
  </si>
  <si>
    <t>Dostosowanie Przedszkola Nr 4 na potrzeby osób niepełnosprawnych ( podjazdy, remont łazienek)</t>
  </si>
  <si>
    <t>Budowa boisk sportowych i placów rekreacyjnych na terenach gminnych w ramach programu uaktywnienia sportowego dzieci i młodzieży</t>
  </si>
  <si>
    <t>Dotacja była przeznaczona na: ................ . Ze względu na brak wniosku beneficjenta nie przekazano środków.</t>
  </si>
  <si>
    <t>Budowa Centrum Pomocy Społecznej</t>
  </si>
  <si>
    <t>Prowadzono prace przedprojektowe: analizę możliwości pozyskania środków na zadanie, wybór lokalizacji, poszukiwanie projektanta. Ze względu na znaczne skomplikowanie zadania – realizację przesunięto na 2008 rok.</t>
  </si>
  <si>
    <t>Budowa kanalizacji sanitarnej Leszczydół Nowiny- etap II a</t>
  </si>
  <si>
    <t>Budowa kanalizacji sanitarnej w Skuszewie</t>
  </si>
  <si>
    <t>Zakończono rzeczową i finansową realizację inwestycji.</t>
  </si>
  <si>
    <t>Budowa kanalizacji sanitarnej w Olszance i Sitnie</t>
  </si>
  <si>
    <t>Budowa kanalizacji sanitarnej w Rybnie, Rybienku Starym, Tulewie Gónym i Dolnym</t>
  </si>
  <si>
    <t>Zaktualizowano kosztorys inwestorski. Realizacja zadania była uzależniona od pozyskania środków unijnych.</t>
  </si>
  <si>
    <t>Budowa kanalizacji sanitarnej w Leszczydole Pustkach(40%), Leszczydole Działkach i Leszczydole Podwielątkach(koncepcja)</t>
  </si>
  <si>
    <t>Budowa kanalizacji sanitarnej w Lucynowie , Lucynowie Dużym , Tumanku i Fideście</t>
  </si>
  <si>
    <t>Dokonano przedpłaty na przyłącza energetyczne. Realizacja zadania była uzależniona od pozyskania środków unijnych.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</si>
  <si>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</si>
  <si>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</si>
  <si>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</si>
  <si>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</si>
  <si>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</si>
  <si>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Trwały poszukiwania wykonawcy projektu kompleksowego. Z przyczyn braku możliwości wykonania projektu zlecono przygotowanie koncepcji. Finansowanie zadania przeniesiono na 2008 rok.</t>
  </si>
  <si>
    <t>Budowa kanalizacji sanitarnej w Rybienku Nowym</t>
  </si>
  <si>
    <t>Budowa linii zasilających i oświetlenia ulicznego</t>
  </si>
  <si>
    <t>Zmiana oświetlenie ulicznego na energooszczędne</t>
  </si>
  <si>
    <t>Budowa monitoringu wizyjnego miasta</t>
  </si>
  <si>
    <t>Budowa gazociągu Leszczydół Nowiny - etap III</t>
  </si>
  <si>
    <t xml:space="preserve">Budowa chodników </t>
  </si>
  <si>
    <t>Zadanie w zakresie rzeczowym zrealizowano w całości. Wykonano m.in.  Chodniki: ul. Dworcowa, KEN, Piłsudskiego, Okrzei, Leszczydół Nowiny, ul. Brzozowa</t>
  </si>
  <si>
    <t>Budowa chodnika wzdłuż ul.Pułtuskiej ( do cmentarza)</t>
  </si>
  <si>
    <t xml:space="preserve">Zagospodarowanie terenu wzdłuż rzeki Bug wraz z odbudową przystani </t>
  </si>
  <si>
    <t>Zagospodarowano częściowo teren przystani. Zrealizowano zakres prac założony na 2007 rok.</t>
  </si>
  <si>
    <t xml:space="preserve">Rewitalizacja parku miejskiego - modernizacja ścieżek i drzewostanu </t>
  </si>
  <si>
    <t>Prowadzono prace przygotowawcze. Analizowano zakres rzeczowy inwestycji w kontekście objęcia terenu parku ochroną konserwatora zabytków.</t>
  </si>
  <si>
    <t>Budowa sieci tras rowerowych , pieszych i konnych w gminie</t>
  </si>
  <si>
    <t>Wykonano koncepcję przebiegu szlaków turystycznych na terenie gminy Wyszków. Wykonano pierwszy odcinek trasy pieszo rowerowej: ul. Zakolejowa – Leszczydół Nowiny.</t>
  </si>
  <si>
    <t>Zagospodarowanie terenu na osiedlach Prosta, Sowińskiego, Polonez- budowa ciągów pieszych i pieszo - jezdnych</t>
  </si>
  <si>
    <t>Zrealizowano inwestycje na osiedlach Prosta, Sowińskiego, 1 Maja (oświetlenie, utwardzenie placów i chodników). Realizacja zadania była skorelowana ze środkami Spółdzieni Mieszkaniowych.</t>
  </si>
  <si>
    <t>Remont płyty nad garażem przed budynkiem Biblioteki</t>
  </si>
  <si>
    <t>Modernizacja targowiska miejskiego</t>
  </si>
  <si>
    <t>Wykonano plan remontu targowiska oraz przygotowano projekt techniczny straganów targowych. Wykonano wymianę ogrodzenia targowiska miejskiego.</t>
  </si>
  <si>
    <t>Remonty chodników wzdłuż dróg krajowych ( ul.Kościuszki, ul. Buałostocka)</t>
  </si>
  <si>
    <t>Zadanie w zakresie rzeczowym zrealizowano w całości. Wykonano chodniki wzdłuż ulic: Białostockiej i Kościuszki.</t>
  </si>
  <si>
    <t>Budowa infrastruktury w ramach czynów społecznych</t>
  </si>
  <si>
    <t>Dokonano dożwirowania i utwardzenia dróg gminnych ze wsparciem społeczności lokalnych. Wydatkowane środki były skorelowane ze środkami mieszkańców.</t>
  </si>
  <si>
    <t>Modernizacja budynku WOK "HUTNIK"</t>
  </si>
  <si>
    <t>Modernizacja stadionu miejskiego</t>
  </si>
  <si>
    <t>Wykonano mapy do celów projektowych. Nie znaleziono wykonawcy projektu. Prowadzono rozmowy z potencjalnymi wykonawcami dokumentacji.</t>
  </si>
  <si>
    <t>Budowa i wyposażenie kompleksów sportowo - rekreacyjnych na terenach wiejskich- Łosinno</t>
  </si>
  <si>
    <t>Budowa i wyposażenie kompleksów sportowo - rekreacyjnych na terenach wiejskich ( Lucynów,  Stary Leszczydół, Leszczydół Nowiny)</t>
  </si>
  <si>
    <t>Budowa boiska piłkarskiego ze sztucznej nawierzchni na terenia WOSiR w Wyszkowie</t>
  </si>
  <si>
    <t>Zadanie w zakresie rzeczowym ustalonym na 2007 rok zrealizowano w całości.</t>
  </si>
  <si>
    <t>Ogółem</t>
  </si>
  <si>
    <t>Załącznik Nr 3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</si>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</sst>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wrapText="1"/>
    </xf>
    <xf numFmtId="4" fontId="5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75" zoomScaleNormal="75" workbookViewId="0" topLeftCell="A103">
      <selection activeCell="A110" sqref="A110"/>
    </sheetView>
  </sheetViews>
  <sheetFormatPr defaultColWidth="9.00390625" defaultRowHeight="12.75"/>
  <cols>
    <col min="1" max="1" width="5.75390625" style="0" customWidth="1"/>
    <col min="2" max="2" width="49.00390625" style="0" customWidth="1"/>
    <col min="3" max="3" width="11.625" style="0" customWidth="1"/>
    <col min="4" max="4" width="16.25390625" style="0" customWidth="1"/>
    <col min="5" max="5" width="9.25390625" style="0" customWidth="1"/>
    <col min="6" max="6" width="39.25390625" style="1" customWidth="1"/>
  </cols>
  <sheetData>
    <row r="1" spans="4:6" ht="15">
      <c r="D1" s="2"/>
      <c r="F1" s="3" t="s">
        <v>151</v>
      </c>
    </row>
    <row r="3" spans="2:4" ht="15.75">
      <c r="B3" s="32" t="s">
        <v>0</v>
      </c>
      <c r="C3" s="32"/>
      <c r="D3" s="32"/>
    </row>
    <row r="6" spans="1:6" ht="24.75" customHeight="1">
      <c r="A6" s="4" t="s">
        <v>152</v>
      </c>
      <c r="B6" s="4" t="s">
        <v>1</v>
      </c>
      <c r="C6" s="4" t="s">
        <v>2</v>
      </c>
      <c r="D6" s="4" t="s">
        <v>3</v>
      </c>
      <c r="E6" s="4" t="s">
        <v>4</v>
      </c>
      <c r="F6" s="29" t="s">
        <v>5</v>
      </c>
    </row>
    <row r="7" spans="1:6" ht="17.25" customHeight="1">
      <c r="A7" s="26">
        <v>1</v>
      </c>
      <c r="B7" s="19" t="s">
        <v>6</v>
      </c>
      <c r="C7" s="5"/>
      <c r="D7" s="6"/>
      <c r="E7" s="7"/>
      <c r="F7" s="8"/>
    </row>
    <row r="8" spans="1:6" ht="14.25">
      <c r="A8" s="27">
        <v>2</v>
      </c>
      <c r="B8" s="20" t="s">
        <v>7</v>
      </c>
      <c r="C8" s="9"/>
      <c r="D8" s="10"/>
      <c r="E8" s="7"/>
      <c r="F8" s="11"/>
    </row>
    <row r="9" spans="1:6" ht="28.5">
      <c r="A9" s="27">
        <v>3</v>
      </c>
      <c r="B9" s="20" t="s">
        <v>8</v>
      </c>
      <c r="C9" s="9">
        <v>15000</v>
      </c>
      <c r="D9" s="10">
        <v>15000</v>
      </c>
      <c r="E9" s="7">
        <f aca="true" t="shared" si="0" ref="E9:E67">(D9*100)/C9</f>
        <v>100</v>
      </c>
      <c r="F9" s="30" t="s">
        <v>9</v>
      </c>
    </row>
    <row r="10" spans="1:6" ht="14.25">
      <c r="A10" s="27">
        <v>4</v>
      </c>
      <c r="B10" s="21" t="s">
        <v>10</v>
      </c>
      <c r="C10" s="9"/>
      <c r="D10" s="10"/>
      <c r="E10" s="7"/>
      <c r="F10" s="30"/>
    </row>
    <row r="11" spans="1:6" ht="28.5">
      <c r="A11" s="27">
        <v>5</v>
      </c>
      <c r="B11" s="22" t="s">
        <v>11</v>
      </c>
      <c r="C11" s="9">
        <v>50000</v>
      </c>
      <c r="D11" s="10">
        <v>45765.85</v>
      </c>
      <c r="E11" s="7">
        <f t="shared" si="0"/>
        <v>91.5317</v>
      </c>
      <c r="F11" s="30" t="s">
        <v>12</v>
      </c>
    </row>
    <row r="12" spans="1:6" ht="14.25">
      <c r="A12" s="27">
        <v>6</v>
      </c>
      <c r="B12" s="22" t="s">
        <v>13</v>
      </c>
      <c r="C12" s="9"/>
      <c r="D12" s="10"/>
      <c r="E12" s="7"/>
      <c r="F12" s="30"/>
    </row>
    <row r="13" spans="1:6" ht="57">
      <c r="A13" s="27">
        <v>7</v>
      </c>
      <c r="B13" s="22" t="s">
        <v>14</v>
      </c>
      <c r="C13" s="9">
        <v>130000</v>
      </c>
      <c r="D13" s="10">
        <v>43018.63</v>
      </c>
      <c r="E13" s="7">
        <f t="shared" si="0"/>
        <v>33.09125384615385</v>
      </c>
      <c r="F13" s="30" t="s">
        <v>15</v>
      </c>
    </row>
    <row r="14" spans="1:6" ht="57">
      <c r="A14" s="27">
        <v>8</v>
      </c>
      <c r="B14" s="22" t="s">
        <v>16</v>
      </c>
      <c r="C14" s="9">
        <v>25000</v>
      </c>
      <c r="D14" s="10">
        <v>3017.97</v>
      </c>
      <c r="E14" s="7">
        <f t="shared" si="0"/>
        <v>12.07188</v>
      </c>
      <c r="F14" s="31" t="s">
        <v>17</v>
      </c>
    </row>
    <row r="15" spans="1:6" ht="28.5">
      <c r="A15" s="27">
        <v>9</v>
      </c>
      <c r="B15" s="22" t="s">
        <v>18</v>
      </c>
      <c r="C15" s="9">
        <v>3299852</v>
      </c>
      <c r="D15" s="10">
        <v>3169356.24</v>
      </c>
      <c r="E15" s="7">
        <f t="shared" si="0"/>
        <v>96.04540567273926</v>
      </c>
      <c r="F15" s="30" t="s">
        <v>19</v>
      </c>
    </row>
    <row r="16" spans="1:6" ht="57">
      <c r="A16" s="27">
        <v>10</v>
      </c>
      <c r="B16" s="22" t="s">
        <v>20</v>
      </c>
      <c r="C16" s="9">
        <v>35000</v>
      </c>
      <c r="D16" s="10">
        <v>22570</v>
      </c>
      <c r="E16" s="7">
        <f t="shared" si="0"/>
        <v>64.48571428571428</v>
      </c>
      <c r="F16" s="31" t="s">
        <v>17</v>
      </c>
    </row>
    <row r="17" spans="1:6" ht="42.75">
      <c r="A17" s="27">
        <v>11</v>
      </c>
      <c r="B17" s="22" t="s">
        <v>21</v>
      </c>
      <c r="C17" s="9">
        <v>200000</v>
      </c>
      <c r="D17" s="10"/>
      <c r="E17" s="7">
        <f t="shared" si="0"/>
        <v>0</v>
      </c>
      <c r="F17" s="30" t="s">
        <v>22</v>
      </c>
    </row>
    <row r="18" spans="1:6" ht="42.75">
      <c r="A18" s="27">
        <v>12</v>
      </c>
      <c r="B18" s="22" t="s">
        <v>23</v>
      </c>
      <c r="C18" s="9">
        <v>20000</v>
      </c>
      <c r="D18" s="10">
        <v>17055</v>
      </c>
      <c r="E18" s="7">
        <f t="shared" si="0"/>
        <v>85.275</v>
      </c>
      <c r="F18" s="30" t="s">
        <v>24</v>
      </c>
    </row>
    <row r="19" spans="1:6" ht="14.25">
      <c r="A19" s="27">
        <v>13</v>
      </c>
      <c r="B19" s="22" t="s">
        <v>25</v>
      </c>
      <c r="C19" s="9">
        <v>0</v>
      </c>
      <c r="D19" s="10"/>
      <c r="E19" s="7"/>
      <c r="F19" s="30"/>
    </row>
    <row r="20" spans="1:6" ht="28.5">
      <c r="A20" s="27">
        <v>14</v>
      </c>
      <c r="B20" s="22" t="s">
        <v>26</v>
      </c>
      <c r="C20" s="9"/>
      <c r="D20" s="10"/>
      <c r="E20" s="7"/>
      <c r="F20" s="30"/>
    </row>
    <row r="21" spans="1:6" ht="99.75">
      <c r="A21" s="27">
        <v>15</v>
      </c>
      <c r="B21" s="22" t="s">
        <v>27</v>
      </c>
      <c r="C21" s="9">
        <v>40000</v>
      </c>
      <c r="D21" s="10"/>
      <c r="E21" s="7">
        <f t="shared" si="0"/>
        <v>0</v>
      </c>
      <c r="F21" s="30" t="s">
        <v>28</v>
      </c>
    </row>
    <row r="22" spans="1:6" ht="57">
      <c r="A22" s="27">
        <v>16</v>
      </c>
      <c r="B22" s="23" t="s">
        <v>29</v>
      </c>
      <c r="C22" s="9">
        <v>25000</v>
      </c>
      <c r="D22" s="10">
        <v>3011.73</v>
      </c>
      <c r="E22" s="7">
        <f t="shared" si="0"/>
        <v>12.04692</v>
      </c>
      <c r="F22" s="31" t="s">
        <v>17</v>
      </c>
    </row>
    <row r="23" spans="1:6" ht="14.25">
      <c r="A23" s="27">
        <v>17</v>
      </c>
      <c r="B23" s="23" t="s">
        <v>30</v>
      </c>
      <c r="C23" s="9">
        <v>0</v>
      </c>
      <c r="D23" s="10"/>
      <c r="E23" s="7"/>
      <c r="F23" s="30"/>
    </row>
    <row r="24" spans="1:6" ht="28.5">
      <c r="A24" s="27">
        <v>18</v>
      </c>
      <c r="B24" s="22" t="s">
        <v>31</v>
      </c>
      <c r="C24" s="9">
        <v>25000</v>
      </c>
      <c r="D24" s="10"/>
      <c r="E24" s="7">
        <f t="shared" si="0"/>
        <v>0</v>
      </c>
      <c r="F24" s="30" t="s">
        <v>32</v>
      </c>
    </row>
    <row r="25" spans="1:6" ht="14.25">
      <c r="A25" s="27">
        <v>19</v>
      </c>
      <c r="B25" s="22" t="s">
        <v>33</v>
      </c>
      <c r="C25" s="9">
        <v>0</v>
      </c>
      <c r="D25" s="10"/>
      <c r="E25" s="7"/>
      <c r="F25" s="30"/>
    </row>
    <row r="26" spans="1:6" ht="14.25">
      <c r="A26" s="27">
        <v>20</v>
      </c>
      <c r="B26" s="22" t="s">
        <v>34</v>
      </c>
      <c r="C26" s="9">
        <v>0</v>
      </c>
      <c r="D26" s="10"/>
      <c r="E26" s="7"/>
      <c r="F26" s="30"/>
    </row>
    <row r="27" spans="1:6" ht="57">
      <c r="A27" s="27">
        <v>21</v>
      </c>
      <c r="B27" s="22" t="s">
        <v>35</v>
      </c>
      <c r="C27" s="9">
        <v>15000</v>
      </c>
      <c r="D27" s="10">
        <v>10980</v>
      </c>
      <c r="E27" s="7">
        <f t="shared" si="0"/>
        <v>73.2</v>
      </c>
      <c r="F27" s="30" t="s">
        <v>36</v>
      </c>
    </row>
    <row r="28" spans="1:6" ht="28.5">
      <c r="A28" s="27">
        <v>22</v>
      </c>
      <c r="B28" s="22" t="s">
        <v>37</v>
      </c>
      <c r="C28" s="9"/>
      <c r="D28" s="10"/>
      <c r="E28" s="7"/>
      <c r="F28" s="30"/>
    </row>
    <row r="29" spans="1:6" ht="99.75">
      <c r="A29" s="27">
        <v>23</v>
      </c>
      <c r="B29" s="22" t="s">
        <v>38</v>
      </c>
      <c r="C29" s="9">
        <v>375000</v>
      </c>
      <c r="D29" s="10">
        <v>4012.8</v>
      </c>
      <c r="E29" s="7">
        <f t="shared" si="0"/>
        <v>1.07008</v>
      </c>
      <c r="F29" s="30" t="s">
        <v>39</v>
      </c>
    </row>
    <row r="30" spans="1:6" ht="42.75">
      <c r="A30" s="27">
        <v>24</v>
      </c>
      <c r="B30" s="22" t="s">
        <v>40</v>
      </c>
      <c r="C30" s="9">
        <v>10000</v>
      </c>
      <c r="D30" s="10">
        <v>6827.9</v>
      </c>
      <c r="E30" s="7">
        <f t="shared" si="0"/>
        <v>68.279</v>
      </c>
      <c r="F30" s="30" t="s">
        <v>41</v>
      </c>
    </row>
    <row r="31" spans="1:6" ht="14.25">
      <c r="A31" s="27">
        <v>25</v>
      </c>
      <c r="B31" s="22" t="s">
        <v>42</v>
      </c>
      <c r="C31" s="9">
        <v>0</v>
      </c>
      <c r="D31" s="10"/>
      <c r="E31" s="7"/>
      <c r="F31" s="30"/>
    </row>
    <row r="32" spans="1:6" ht="28.5">
      <c r="A32" s="27">
        <v>26</v>
      </c>
      <c r="B32" s="22" t="s">
        <v>43</v>
      </c>
      <c r="C32" s="9">
        <v>350000</v>
      </c>
      <c r="D32" s="10">
        <v>299444.24</v>
      </c>
      <c r="E32" s="7">
        <f t="shared" si="0"/>
        <v>85.55549714285715</v>
      </c>
      <c r="F32" s="30" t="s">
        <v>19</v>
      </c>
    </row>
    <row r="33" spans="1:6" ht="57">
      <c r="A33" s="27">
        <v>27</v>
      </c>
      <c r="B33" s="22" t="s">
        <v>44</v>
      </c>
      <c r="C33" s="9">
        <v>50000</v>
      </c>
      <c r="D33" s="10">
        <v>2500</v>
      </c>
      <c r="E33" s="7">
        <f t="shared" si="0"/>
        <v>5</v>
      </c>
      <c r="F33" s="30" t="s">
        <v>45</v>
      </c>
    </row>
    <row r="34" spans="1:6" ht="57">
      <c r="A34" s="27">
        <v>28</v>
      </c>
      <c r="B34" s="22" t="s">
        <v>46</v>
      </c>
      <c r="C34" s="9">
        <v>60000</v>
      </c>
      <c r="D34" s="10">
        <v>40146.39</v>
      </c>
      <c r="E34" s="7">
        <f t="shared" si="0"/>
        <v>66.91065</v>
      </c>
      <c r="F34" s="30" t="s">
        <v>47</v>
      </c>
    </row>
    <row r="35" spans="1:6" ht="71.25">
      <c r="A35" s="27">
        <v>29</v>
      </c>
      <c r="B35" s="22" t="s">
        <v>48</v>
      </c>
      <c r="C35" s="9">
        <v>25000</v>
      </c>
      <c r="D35" s="10">
        <v>15000</v>
      </c>
      <c r="E35" s="7">
        <f t="shared" si="0"/>
        <v>60</v>
      </c>
      <c r="F35" s="30" t="s">
        <v>49</v>
      </c>
    </row>
    <row r="36" spans="1:6" ht="42.75">
      <c r="A36" s="27">
        <v>30</v>
      </c>
      <c r="B36" s="22" t="s">
        <v>50</v>
      </c>
      <c r="C36" s="9">
        <v>40000</v>
      </c>
      <c r="D36" s="10">
        <v>15388.09</v>
      </c>
      <c r="E36" s="7">
        <f t="shared" si="0"/>
        <v>38.470225</v>
      </c>
      <c r="F36" s="30" t="s">
        <v>41</v>
      </c>
    </row>
    <row r="37" spans="1:6" ht="28.5">
      <c r="A37" s="27">
        <v>31</v>
      </c>
      <c r="B37" s="22" t="s">
        <v>51</v>
      </c>
      <c r="C37" s="9">
        <v>300000</v>
      </c>
      <c r="D37" s="10">
        <v>290282.4</v>
      </c>
      <c r="E37" s="7">
        <f t="shared" si="0"/>
        <v>96.76080000000002</v>
      </c>
      <c r="F37" s="30" t="s">
        <v>19</v>
      </c>
    </row>
    <row r="38" spans="1:6" ht="28.5">
      <c r="A38" s="27">
        <v>32</v>
      </c>
      <c r="B38" s="22" t="s">
        <v>52</v>
      </c>
      <c r="C38" s="9">
        <v>150000</v>
      </c>
      <c r="D38" s="10">
        <v>143885.15</v>
      </c>
      <c r="E38" s="7">
        <f t="shared" si="0"/>
        <v>95.92343333333334</v>
      </c>
      <c r="F38" s="30" t="s">
        <v>19</v>
      </c>
    </row>
    <row r="39" spans="1:6" ht="28.5">
      <c r="A39" s="27">
        <v>33</v>
      </c>
      <c r="B39" s="22" t="s">
        <v>53</v>
      </c>
      <c r="C39" s="9">
        <v>221769</v>
      </c>
      <c r="D39" s="10">
        <v>221768.65</v>
      </c>
      <c r="E39" s="7">
        <f t="shared" si="0"/>
        <v>99.99984217812228</v>
      </c>
      <c r="F39" s="30" t="s">
        <v>54</v>
      </c>
    </row>
    <row r="40" spans="1:6" ht="14.25">
      <c r="A40" s="27">
        <v>34</v>
      </c>
      <c r="B40" s="22" t="s">
        <v>55</v>
      </c>
      <c r="C40" s="9">
        <v>4000</v>
      </c>
      <c r="D40" s="10">
        <v>4000</v>
      </c>
      <c r="E40" s="7">
        <f t="shared" si="0"/>
        <v>100</v>
      </c>
      <c r="F40" s="30" t="s">
        <v>56</v>
      </c>
    </row>
    <row r="41" spans="1:6" ht="28.5">
      <c r="A41" s="27">
        <v>35</v>
      </c>
      <c r="B41" s="22" t="s">
        <v>57</v>
      </c>
      <c r="C41" s="9">
        <v>200000</v>
      </c>
      <c r="D41" s="10">
        <v>186499.3</v>
      </c>
      <c r="E41" s="7">
        <f t="shared" si="0"/>
        <v>93.24965</v>
      </c>
      <c r="F41" s="30" t="s">
        <v>19</v>
      </c>
    </row>
    <row r="42" spans="1:6" ht="42.75">
      <c r="A42" s="27">
        <v>36</v>
      </c>
      <c r="B42" s="22" t="s">
        <v>58</v>
      </c>
      <c r="C42" s="9">
        <v>20000</v>
      </c>
      <c r="D42" s="10">
        <v>16651.2</v>
      </c>
      <c r="E42" s="7">
        <f t="shared" si="0"/>
        <v>83.256</v>
      </c>
      <c r="F42" s="30" t="s">
        <v>41</v>
      </c>
    </row>
    <row r="43" spans="1:6" ht="42.75">
      <c r="A43" s="27">
        <v>37</v>
      </c>
      <c r="B43" s="22" t="s">
        <v>59</v>
      </c>
      <c r="C43" s="9">
        <v>25000</v>
      </c>
      <c r="D43" s="10">
        <v>19700</v>
      </c>
      <c r="E43" s="7">
        <f t="shared" si="0"/>
        <v>78.8</v>
      </c>
      <c r="F43" s="30" t="s">
        <v>41</v>
      </c>
    </row>
    <row r="44" spans="1:6" ht="39.75" customHeight="1">
      <c r="A44" s="28">
        <v>38</v>
      </c>
      <c r="B44" s="22" t="s">
        <v>60</v>
      </c>
      <c r="C44" s="9">
        <v>5000</v>
      </c>
      <c r="D44" s="10">
        <v>2000</v>
      </c>
      <c r="E44" s="7">
        <f t="shared" si="0"/>
        <v>40</v>
      </c>
      <c r="F44" s="30" t="s">
        <v>61</v>
      </c>
    </row>
    <row r="45" spans="1:6" ht="57">
      <c r="A45" s="27">
        <v>39</v>
      </c>
      <c r="B45" s="22" t="s">
        <v>62</v>
      </c>
      <c r="C45" s="9">
        <v>45000</v>
      </c>
      <c r="D45" s="10"/>
      <c r="E45" s="7">
        <f t="shared" si="0"/>
        <v>0</v>
      </c>
      <c r="F45" s="30" t="s">
        <v>63</v>
      </c>
    </row>
    <row r="46" spans="1:6" ht="57">
      <c r="A46" s="27">
        <v>40</v>
      </c>
      <c r="B46" s="22" t="s">
        <v>64</v>
      </c>
      <c r="C46" s="9">
        <v>30000</v>
      </c>
      <c r="D46" s="10"/>
      <c r="E46" s="7">
        <f t="shared" si="0"/>
        <v>0</v>
      </c>
      <c r="F46" s="30" t="s">
        <v>65</v>
      </c>
    </row>
    <row r="47" spans="1:6" ht="57">
      <c r="A47" s="27">
        <v>41</v>
      </c>
      <c r="B47" s="22" t="s">
        <v>66</v>
      </c>
      <c r="C47" s="9">
        <v>246619</v>
      </c>
      <c r="D47" s="10">
        <v>227655.57</v>
      </c>
      <c r="E47" s="7">
        <f t="shared" si="0"/>
        <v>92.31063705553912</v>
      </c>
      <c r="F47" s="30" t="s">
        <v>67</v>
      </c>
    </row>
    <row r="48" spans="1:6" ht="71.25">
      <c r="A48" s="27">
        <v>42</v>
      </c>
      <c r="B48" s="23" t="s">
        <v>68</v>
      </c>
      <c r="C48" s="9">
        <v>1150000</v>
      </c>
      <c r="D48" s="10">
        <v>654004.9</v>
      </c>
      <c r="E48" s="7">
        <f t="shared" si="0"/>
        <v>56.86999130434783</v>
      </c>
      <c r="F48" s="30" t="s">
        <v>69</v>
      </c>
    </row>
    <row r="49" spans="1:6" ht="28.5">
      <c r="A49" s="27">
        <v>43</v>
      </c>
      <c r="B49" s="22" t="s">
        <v>70</v>
      </c>
      <c r="C49" s="9">
        <v>0</v>
      </c>
      <c r="D49" s="10"/>
      <c r="E49" s="7"/>
      <c r="F49" s="30"/>
    </row>
    <row r="50" spans="1:6" ht="42.75">
      <c r="A50" s="27">
        <v>44</v>
      </c>
      <c r="B50" s="22" t="s">
        <v>71</v>
      </c>
      <c r="C50" s="9">
        <v>108000</v>
      </c>
      <c r="D50" s="10">
        <v>108000</v>
      </c>
      <c r="E50" s="7">
        <f t="shared" si="0"/>
        <v>100</v>
      </c>
      <c r="F50" s="30" t="s">
        <v>72</v>
      </c>
    </row>
    <row r="51" spans="1:6" ht="42.75">
      <c r="A51" s="27">
        <v>45</v>
      </c>
      <c r="B51" s="23" t="s">
        <v>73</v>
      </c>
      <c r="C51" s="9">
        <v>65000</v>
      </c>
      <c r="D51" s="10">
        <v>59989.66</v>
      </c>
      <c r="E51" s="7">
        <f t="shared" si="0"/>
        <v>92.29178461538461</v>
      </c>
      <c r="F51" s="30" t="s">
        <v>74</v>
      </c>
    </row>
    <row r="52" spans="1:6" ht="28.5">
      <c r="A52" s="27">
        <v>46</v>
      </c>
      <c r="B52" s="22" t="s">
        <v>75</v>
      </c>
      <c r="C52" s="9">
        <v>25000</v>
      </c>
      <c r="D52" s="10">
        <v>21081.6</v>
      </c>
      <c r="E52" s="7">
        <f t="shared" si="0"/>
        <v>84.3264</v>
      </c>
      <c r="F52" s="30" t="s">
        <v>76</v>
      </c>
    </row>
    <row r="53" spans="1:6" ht="28.5">
      <c r="A53" s="27">
        <v>47</v>
      </c>
      <c r="B53" s="22" t="s">
        <v>77</v>
      </c>
      <c r="C53" s="9">
        <v>11000</v>
      </c>
      <c r="D53" s="10">
        <v>6000</v>
      </c>
      <c r="E53" s="7">
        <f t="shared" si="0"/>
        <v>54.54545454545455</v>
      </c>
      <c r="F53" s="30" t="s">
        <v>76</v>
      </c>
    </row>
    <row r="54" spans="1:6" ht="57">
      <c r="A54" s="27">
        <v>48</v>
      </c>
      <c r="B54" s="22" t="s">
        <v>78</v>
      </c>
      <c r="C54" s="9">
        <v>10000</v>
      </c>
      <c r="D54" s="10"/>
      <c r="E54" s="7">
        <f t="shared" si="0"/>
        <v>0</v>
      </c>
      <c r="F54" s="30" t="s">
        <v>79</v>
      </c>
    </row>
    <row r="55" spans="1:6" ht="85.5">
      <c r="A55" s="27">
        <v>49</v>
      </c>
      <c r="B55" s="23" t="s">
        <v>80</v>
      </c>
      <c r="C55" s="9">
        <v>25000</v>
      </c>
      <c r="D55" s="10">
        <v>15519.72</v>
      </c>
      <c r="E55" s="7">
        <f t="shared" si="0"/>
        <v>62.07888</v>
      </c>
      <c r="F55" s="30" t="s">
        <v>81</v>
      </c>
    </row>
    <row r="56" spans="1:6" ht="28.5">
      <c r="A56" s="27">
        <v>50</v>
      </c>
      <c r="B56" s="23" t="s">
        <v>82</v>
      </c>
      <c r="C56" s="9">
        <v>2000</v>
      </c>
      <c r="D56" s="10">
        <v>1983.6</v>
      </c>
      <c r="E56" s="7">
        <f t="shared" si="0"/>
        <v>99.18</v>
      </c>
      <c r="F56" s="30" t="s">
        <v>72</v>
      </c>
    </row>
    <row r="57" spans="1:6" ht="14.25">
      <c r="A57" s="27">
        <v>51</v>
      </c>
      <c r="B57" s="23" t="s">
        <v>83</v>
      </c>
      <c r="C57" s="9">
        <v>9200</v>
      </c>
      <c r="D57" s="10">
        <v>9136.92</v>
      </c>
      <c r="E57" s="7">
        <f t="shared" si="0"/>
        <v>99.31434782608696</v>
      </c>
      <c r="F57" s="30" t="s">
        <v>72</v>
      </c>
    </row>
    <row r="58" spans="1:6" ht="14.25">
      <c r="A58" s="27">
        <v>52</v>
      </c>
      <c r="B58" s="23" t="s">
        <v>84</v>
      </c>
      <c r="C58" s="9">
        <v>1000</v>
      </c>
      <c r="D58" s="10">
        <v>999</v>
      </c>
      <c r="E58" s="7">
        <f t="shared" si="0"/>
        <v>99.9</v>
      </c>
      <c r="F58" s="30" t="s">
        <v>72</v>
      </c>
    </row>
    <row r="59" spans="1:6" ht="14.25">
      <c r="A59" s="27">
        <v>53</v>
      </c>
      <c r="B59" s="23" t="s">
        <v>85</v>
      </c>
      <c r="C59" s="9">
        <v>50000</v>
      </c>
      <c r="D59" s="10">
        <v>49500</v>
      </c>
      <c r="E59" s="7">
        <f t="shared" si="0"/>
        <v>99</v>
      </c>
      <c r="F59" s="30" t="s">
        <v>72</v>
      </c>
    </row>
    <row r="60" spans="1:6" ht="28.5">
      <c r="A60" s="27">
        <v>54</v>
      </c>
      <c r="B60" s="22" t="s">
        <v>86</v>
      </c>
      <c r="C60" s="9">
        <v>85000</v>
      </c>
      <c r="D60" s="10">
        <v>85000</v>
      </c>
      <c r="E60" s="7">
        <f t="shared" si="0"/>
        <v>100</v>
      </c>
      <c r="F60" s="30" t="s">
        <v>72</v>
      </c>
    </row>
    <row r="61" spans="1:6" ht="14.25">
      <c r="A61" s="27">
        <v>55</v>
      </c>
      <c r="B61" s="22" t="s">
        <v>87</v>
      </c>
      <c r="C61" s="9">
        <v>10000</v>
      </c>
      <c r="D61" s="10">
        <v>9427.75</v>
      </c>
      <c r="E61" s="7">
        <f t="shared" si="0"/>
        <v>94.2775</v>
      </c>
      <c r="F61" s="30" t="s">
        <v>72</v>
      </c>
    </row>
    <row r="62" spans="1:6" ht="28.5">
      <c r="A62" s="27">
        <v>56</v>
      </c>
      <c r="B62" s="22" t="s">
        <v>88</v>
      </c>
      <c r="C62" s="9">
        <v>75000</v>
      </c>
      <c r="D62" s="10">
        <v>75000</v>
      </c>
      <c r="E62" s="7">
        <f t="shared" si="0"/>
        <v>100</v>
      </c>
      <c r="F62" s="30" t="s">
        <v>72</v>
      </c>
    </row>
    <row r="63" spans="1:6" ht="28.5">
      <c r="A63" s="27">
        <v>57</v>
      </c>
      <c r="B63" s="22" t="s">
        <v>89</v>
      </c>
      <c r="C63" s="9">
        <v>25000</v>
      </c>
      <c r="D63" s="10"/>
      <c r="E63" s="7">
        <f t="shared" si="0"/>
        <v>0</v>
      </c>
      <c r="F63" s="30" t="s">
        <v>90</v>
      </c>
    </row>
    <row r="64" spans="1:6" ht="14.25">
      <c r="A64" s="27">
        <v>58</v>
      </c>
      <c r="B64" s="22" t="s">
        <v>91</v>
      </c>
      <c r="C64" s="9">
        <v>64000</v>
      </c>
      <c r="D64" s="10">
        <v>63953.44</v>
      </c>
      <c r="E64" s="7">
        <f t="shared" si="0"/>
        <v>99.92725</v>
      </c>
      <c r="F64" s="30" t="s">
        <v>72</v>
      </c>
    </row>
    <row r="65" spans="1:6" ht="28.5">
      <c r="A65" s="27">
        <v>59</v>
      </c>
      <c r="B65" s="22" t="s">
        <v>92</v>
      </c>
      <c r="C65" s="9">
        <v>36000</v>
      </c>
      <c r="D65" s="10">
        <v>36000</v>
      </c>
      <c r="E65" s="7">
        <f t="shared" si="0"/>
        <v>100</v>
      </c>
      <c r="F65" s="30" t="s">
        <v>72</v>
      </c>
    </row>
    <row r="66" spans="1:6" ht="71.25">
      <c r="A66" s="27">
        <v>60</v>
      </c>
      <c r="B66" s="22" t="s">
        <v>93</v>
      </c>
      <c r="C66" s="9">
        <v>30000</v>
      </c>
      <c r="D66" s="10">
        <v>15300</v>
      </c>
      <c r="E66" s="7">
        <f t="shared" si="0"/>
        <v>51</v>
      </c>
      <c r="F66" s="30" t="s">
        <v>94</v>
      </c>
    </row>
    <row r="67" spans="1:6" ht="28.5">
      <c r="A67" s="27">
        <v>61</v>
      </c>
      <c r="B67" s="22" t="s">
        <v>95</v>
      </c>
      <c r="C67" s="9">
        <v>5000</v>
      </c>
      <c r="D67" s="10">
        <v>4982.48</v>
      </c>
      <c r="E67" s="7">
        <f t="shared" si="0"/>
        <v>99.64959999999999</v>
      </c>
      <c r="F67" s="30" t="s">
        <v>72</v>
      </c>
    </row>
    <row r="68" spans="1:6" ht="28.5">
      <c r="A68" s="27">
        <v>62</v>
      </c>
      <c r="B68" s="22" t="s">
        <v>96</v>
      </c>
      <c r="C68" s="9">
        <v>8600</v>
      </c>
      <c r="D68" s="10">
        <v>8599.56</v>
      </c>
      <c r="E68" s="7">
        <f aca="true" t="shared" si="1" ref="E68:E110">(D68*100)/C68</f>
        <v>99.99488372093023</v>
      </c>
      <c r="F68" s="30" t="s">
        <v>72</v>
      </c>
    </row>
    <row r="69" spans="1:6" ht="28.5">
      <c r="A69" s="27">
        <v>63</v>
      </c>
      <c r="B69" s="22" t="s">
        <v>97</v>
      </c>
      <c r="C69" s="9">
        <v>4000</v>
      </c>
      <c r="D69" s="10">
        <v>4000</v>
      </c>
      <c r="E69" s="7">
        <f t="shared" si="1"/>
        <v>100</v>
      </c>
      <c r="F69" s="30" t="s">
        <v>72</v>
      </c>
    </row>
    <row r="70" spans="1:6" ht="28.5">
      <c r="A70" s="27">
        <v>64</v>
      </c>
      <c r="B70" s="22" t="s">
        <v>98</v>
      </c>
      <c r="C70" s="9">
        <v>9400</v>
      </c>
      <c r="D70" s="10">
        <v>9193</v>
      </c>
      <c r="E70" s="7">
        <f t="shared" si="1"/>
        <v>97.79787234042553</v>
      </c>
      <c r="F70" s="30" t="s">
        <v>72</v>
      </c>
    </row>
    <row r="71" spans="1:6" ht="42.75">
      <c r="A71" s="27">
        <v>65</v>
      </c>
      <c r="B71" s="22" t="s">
        <v>71</v>
      </c>
      <c r="C71" s="9">
        <v>35000</v>
      </c>
      <c r="D71" s="10">
        <v>35000</v>
      </c>
      <c r="E71" s="7">
        <f t="shared" si="1"/>
        <v>100</v>
      </c>
      <c r="F71" s="30" t="s">
        <v>72</v>
      </c>
    </row>
    <row r="72" spans="1:6" ht="28.5">
      <c r="A72" s="27">
        <v>66</v>
      </c>
      <c r="B72" s="22" t="s">
        <v>99</v>
      </c>
      <c r="C72" s="9">
        <v>74000</v>
      </c>
      <c r="D72" s="10">
        <v>74000</v>
      </c>
      <c r="E72" s="7">
        <f t="shared" si="1"/>
        <v>100</v>
      </c>
      <c r="F72" s="30" t="s">
        <v>72</v>
      </c>
    </row>
    <row r="73" spans="1:6" ht="28.5">
      <c r="A73" s="27">
        <v>67</v>
      </c>
      <c r="B73" s="22" t="s">
        <v>100</v>
      </c>
      <c r="C73" s="9">
        <v>56000</v>
      </c>
      <c r="D73" s="10">
        <v>55972.87</v>
      </c>
      <c r="E73" s="7">
        <f t="shared" si="1"/>
        <v>99.95155357142858</v>
      </c>
      <c r="F73" s="30" t="s">
        <v>72</v>
      </c>
    </row>
    <row r="74" spans="1:6" ht="42.75">
      <c r="A74" s="27">
        <v>68</v>
      </c>
      <c r="B74" s="22" t="s">
        <v>71</v>
      </c>
      <c r="C74" s="9">
        <v>32554</v>
      </c>
      <c r="D74" s="10">
        <v>32553.29</v>
      </c>
      <c r="E74" s="7">
        <f t="shared" si="1"/>
        <v>99.99781900841678</v>
      </c>
      <c r="F74" s="30" t="s">
        <v>72</v>
      </c>
    </row>
    <row r="75" spans="1:6" ht="42.75">
      <c r="A75" s="27">
        <v>69</v>
      </c>
      <c r="B75" s="22" t="s">
        <v>101</v>
      </c>
      <c r="C75" s="9">
        <v>0</v>
      </c>
      <c r="D75" s="10"/>
      <c r="E75" s="7"/>
      <c r="F75" s="30"/>
    </row>
    <row r="76" spans="1:6" ht="57">
      <c r="A76" s="27">
        <v>70</v>
      </c>
      <c r="B76" s="22" t="s">
        <v>66</v>
      </c>
      <c r="C76" s="9">
        <v>15000</v>
      </c>
      <c r="D76" s="10">
        <v>15000</v>
      </c>
      <c r="E76" s="7">
        <f t="shared" si="1"/>
        <v>100</v>
      </c>
      <c r="F76" s="30" t="s">
        <v>72</v>
      </c>
    </row>
    <row r="77" spans="1:6" ht="57">
      <c r="A77" s="27">
        <v>71</v>
      </c>
      <c r="B77" s="22" t="s">
        <v>66</v>
      </c>
      <c r="C77" s="9">
        <v>10000</v>
      </c>
      <c r="D77" s="10"/>
      <c r="E77" s="7">
        <f t="shared" si="1"/>
        <v>0</v>
      </c>
      <c r="F77" s="30" t="s">
        <v>102</v>
      </c>
    </row>
    <row r="78" spans="1:6" ht="85.5">
      <c r="A78" s="27">
        <v>72</v>
      </c>
      <c r="B78" s="22" t="s">
        <v>103</v>
      </c>
      <c r="C78" s="9">
        <v>59000</v>
      </c>
      <c r="D78" s="10"/>
      <c r="E78" s="7">
        <f t="shared" si="1"/>
        <v>0</v>
      </c>
      <c r="F78" s="30" t="s">
        <v>104</v>
      </c>
    </row>
    <row r="79" spans="1:6" ht="28.5">
      <c r="A79" s="27">
        <v>73</v>
      </c>
      <c r="B79" s="22" t="s">
        <v>105</v>
      </c>
      <c r="C79" s="9">
        <v>0</v>
      </c>
      <c r="D79" s="10"/>
      <c r="E79" s="7"/>
      <c r="F79" s="30"/>
    </row>
    <row r="80" spans="1:6" ht="28.5">
      <c r="A80" s="27">
        <v>74</v>
      </c>
      <c r="B80" s="22" t="s">
        <v>106</v>
      </c>
      <c r="C80" s="9">
        <v>1285028</v>
      </c>
      <c r="D80" s="10">
        <v>1248958.64</v>
      </c>
      <c r="E80" s="7">
        <f t="shared" si="1"/>
        <v>97.19310707626603</v>
      </c>
      <c r="F80" s="30" t="s">
        <v>107</v>
      </c>
    </row>
    <row r="81" spans="1:6" ht="14.25">
      <c r="A81" s="27">
        <v>75</v>
      </c>
      <c r="B81" s="22" t="s">
        <v>108</v>
      </c>
      <c r="C81" s="9"/>
      <c r="D81" s="10"/>
      <c r="E81" s="7"/>
      <c r="F81" s="30"/>
    </row>
    <row r="82" spans="1:6" ht="42.75">
      <c r="A82" s="27">
        <v>76</v>
      </c>
      <c r="B82" s="22" t="s">
        <v>109</v>
      </c>
      <c r="C82" s="9">
        <v>30000</v>
      </c>
      <c r="D82" s="10">
        <v>5000</v>
      </c>
      <c r="E82" s="7"/>
      <c r="F82" s="30" t="s">
        <v>110</v>
      </c>
    </row>
    <row r="83" spans="1:6" ht="42.75">
      <c r="A83" s="27">
        <v>77</v>
      </c>
      <c r="B83" s="22" t="s">
        <v>111</v>
      </c>
      <c r="C83" s="9">
        <v>0</v>
      </c>
      <c r="D83" s="10"/>
      <c r="E83" s="7"/>
      <c r="F83" s="30"/>
    </row>
    <row r="84" spans="1:6" ht="57">
      <c r="A84" s="27">
        <v>78</v>
      </c>
      <c r="B84" s="22" t="s">
        <v>112</v>
      </c>
      <c r="C84" s="9">
        <v>40000</v>
      </c>
      <c r="D84" s="10">
        <v>878.4</v>
      </c>
      <c r="E84" s="7"/>
      <c r="F84" s="30" t="s">
        <v>113</v>
      </c>
    </row>
    <row r="85" spans="1:6" ht="28.5">
      <c r="A85" s="27">
        <v>79</v>
      </c>
      <c r="B85" s="22" t="s">
        <v>114</v>
      </c>
      <c r="C85" s="9">
        <v>0</v>
      </c>
      <c r="D85" s="10"/>
      <c r="E85" s="7"/>
      <c r="F85" s="30"/>
    </row>
    <row r="86" spans="1:6" ht="28.5">
      <c r="A86" s="27">
        <v>80</v>
      </c>
      <c r="B86" s="22" t="s">
        <v>115</v>
      </c>
      <c r="C86" s="9">
        <v>0</v>
      </c>
      <c r="D86" s="10"/>
      <c r="E86" s="7"/>
      <c r="F86" s="30"/>
    </row>
    <row r="87" spans="1:6" ht="28.5">
      <c r="A87" s="27">
        <v>81</v>
      </c>
      <c r="B87" s="22" t="s">
        <v>116</v>
      </c>
      <c r="C87" s="9">
        <v>0</v>
      </c>
      <c r="D87" s="10"/>
      <c r="E87" s="7"/>
      <c r="F87" s="30"/>
    </row>
    <row r="88" spans="1:6" ht="28.5">
      <c r="A88" s="27">
        <v>82</v>
      </c>
      <c r="B88" s="22" t="s">
        <v>117</v>
      </c>
      <c r="C88" s="9">
        <v>0</v>
      </c>
      <c r="D88" s="10"/>
      <c r="E88" s="7"/>
      <c r="F88" s="30"/>
    </row>
    <row r="89" spans="1:6" ht="85.5">
      <c r="A89" s="27">
        <v>83</v>
      </c>
      <c r="B89" s="22" t="s">
        <v>118</v>
      </c>
      <c r="C89" s="9">
        <v>30000</v>
      </c>
      <c r="D89" s="10"/>
      <c r="E89" s="7"/>
      <c r="F89" s="30" t="s">
        <v>119</v>
      </c>
    </row>
    <row r="90" spans="1:6" ht="85.5">
      <c r="A90" s="27">
        <v>84</v>
      </c>
      <c r="B90" s="22" t="s">
        <v>120</v>
      </c>
      <c r="C90" s="9">
        <v>45000</v>
      </c>
      <c r="D90" s="10"/>
      <c r="E90" s="7"/>
      <c r="F90" s="30" t="s">
        <v>119</v>
      </c>
    </row>
    <row r="91" spans="1:6" ht="28.5">
      <c r="A91" s="27">
        <v>85</v>
      </c>
      <c r="B91" s="22" t="s">
        <v>121</v>
      </c>
      <c r="C91" s="9">
        <v>300000</v>
      </c>
      <c r="D91" s="10">
        <v>299675.55</v>
      </c>
      <c r="E91" s="7">
        <f t="shared" si="1"/>
        <v>99.89185</v>
      </c>
      <c r="F91" s="30" t="s">
        <v>76</v>
      </c>
    </row>
    <row r="92" spans="1:6" ht="28.5">
      <c r="A92" s="27">
        <v>86</v>
      </c>
      <c r="B92" s="22" t="s">
        <v>122</v>
      </c>
      <c r="C92" s="9">
        <v>100000</v>
      </c>
      <c r="D92" s="10">
        <v>99887.5</v>
      </c>
      <c r="E92" s="7"/>
      <c r="F92" s="30" t="s">
        <v>76</v>
      </c>
    </row>
    <row r="93" spans="1:6" ht="28.5">
      <c r="A93" s="27">
        <v>87</v>
      </c>
      <c r="B93" s="22" t="s">
        <v>123</v>
      </c>
      <c r="C93" s="9">
        <v>400000</v>
      </c>
      <c r="D93" s="10">
        <v>398747.7</v>
      </c>
      <c r="E93" s="7">
        <f t="shared" si="1"/>
        <v>99.686925</v>
      </c>
      <c r="F93" s="30" t="s">
        <v>76</v>
      </c>
    </row>
    <row r="94" spans="1:6" ht="14.25">
      <c r="A94" s="27">
        <v>88</v>
      </c>
      <c r="B94" s="21" t="s">
        <v>124</v>
      </c>
      <c r="C94" s="9"/>
      <c r="D94" s="10"/>
      <c r="E94" s="7"/>
      <c r="F94" s="30"/>
    </row>
    <row r="95" spans="1:6" ht="71.25">
      <c r="A95" s="27">
        <v>89</v>
      </c>
      <c r="B95" s="24" t="s">
        <v>125</v>
      </c>
      <c r="C95" s="9">
        <v>530000</v>
      </c>
      <c r="D95" s="10">
        <f>492491.59-71843.18</f>
        <v>420648.41000000003</v>
      </c>
      <c r="E95" s="7">
        <f t="shared" si="1"/>
        <v>79.36762452830189</v>
      </c>
      <c r="F95" s="30" t="s">
        <v>126</v>
      </c>
    </row>
    <row r="96" spans="1:6" ht="28.5">
      <c r="A96" s="27">
        <v>90</v>
      </c>
      <c r="B96" s="21" t="s">
        <v>127</v>
      </c>
      <c r="C96" s="9">
        <v>270000</v>
      </c>
      <c r="D96" s="10">
        <v>262144.69</v>
      </c>
      <c r="E96" s="7">
        <f t="shared" si="1"/>
        <v>97.09062592592592</v>
      </c>
      <c r="F96" s="30" t="s">
        <v>76</v>
      </c>
    </row>
    <row r="97" spans="1:6" ht="42.75">
      <c r="A97" s="27">
        <v>91</v>
      </c>
      <c r="B97" s="21" t="s">
        <v>128</v>
      </c>
      <c r="C97" s="9">
        <v>81000</v>
      </c>
      <c r="D97" s="10">
        <v>80910.98</v>
      </c>
      <c r="E97" s="7">
        <f t="shared" si="1"/>
        <v>99.8900987654321</v>
      </c>
      <c r="F97" s="30" t="s">
        <v>129</v>
      </c>
    </row>
    <row r="98" spans="1:6" ht="57">
      <c r="A98" s="27">
        <v>92</v>
      </c>
      <c r="B98" s="21" t="s">
        <v>130</v>
      </c>
      <c r="C98" s="9">
        <v>25000</v>
      </c>
      <c r="D98" s="10"/>
      <c r="E98" s="7">
        <f t="shared" si="1"/>
        <v>0</v>
      </c>
      <c r="F98" s="30" t="s">
        <v>131</v>
      </c>
    </row>
    <row r="99" spans="1:6" ht="71.25">
      <c r="A99" s="27">
        <v>93</v>
      </c>
      <c r="B99" s="21" t="s">
        <v>132</v>
      </c>
      <c r="C99" s="9">
        <v>75000</v>
      </c>
      <c r="D99" s="10">
        <v>64294.78</v>
      </c>
      <c r="E99" s="7">
        <f t="shared" si="1"/>
        <v>85.72637333333333</v>
      </c>
      <c r="F99" s="30" t="s">
        <v>133</v>
      </c>
    </row>
    <row r="100" spans="1:6" ht="85.5">
      <c r="A100" s="27">
        <v>94</v>
      </c>
      <c r="B100" s="21" t="s">
        <v>134</v>
      </c>
      <c r="C100" s="9">
        <v>220000</v>
      </c>
      <c r="D100" s="10">
        <v>126189.3</v>
      </c>
      <c r="E100" s="7">
        <f t="shared" si="1"/>
        <v>57.35877272727273</v>
      </c>
      <c r="F100" s="30" t="s">
        <v>135</v>
      </c>
    </row>
    <row r="101" spans="1:6" ht="28.5">
      <c r="A101" s="27">
        <v>95</v>
      </c>
      <c r="B101" s="21" t="s">
        <v>136</v>
      </c>
      <c r="C101" s="9">
        <v>100000</v>
      </c>
      <c r="D101" s="10">
        <v>76756.63</v>
      </c>
      <c r="E101" s="7">
        <f t="shared" si="1"/>
        <v>76.75663</v>
      </c>
      <c r="F101" s="30" t="s">
        <v>76</v>
      </c>
    </row>
    <row r="102" spans="1:6" ht="71.25">
      <c r="A102" s="27">
        <v>96</v>
      </c>
      <c r="B102" s="21" t="s">
        <v>137</v>
      </c>
      <c r="C102" s="9">
        <v>200000</v>
      </c>
      <c r="D102" s="10">
        <v>70847.05</v>
      </c>
      <c r="E102" s="7">
        <f t="shared" si="1"/>
        <v>35.423525</v>
      </c>
      <c r="F102" s="30" t="s">
        <v>138</v>
      </c>
    </row>
    <row r="103" spans="1:6" ht="57">
      <c r="A103" s="27">
        <v>97</v>
      </c>
      <c r="B103" s="21" t="s">
        <v>139</v>
      </c>
      <c r="C103" s="9">
        <v>120000</v>
      </c>
      <c r="D103" s="10">
        <f>40193.2+71843.18</f>
        <v>112036.37999999999</v>
      </c>
      <c r="E103" s="7">
        <f t="shared" si="1"/>
        <v>93.36364999999998</v>
      </c>
      <c r="F103" s="30" t="s">
        <v>140</v>
      </c>
    </row>
    <row r="104" spans="1:6" ht="71.25">
      <c r="A104" s="27">
        <v>98</v>
      </c>
      <c r="B104" s="22" t="s">
        <v>141</v>
      </c>
      <c r="C104" s="9">
        <v>40000</v>
      </c>
      <c r="D104" s="10">
        <v>22338.69</v>
      </c>
      <c r="E104" s="7">
        <f t="shared" si="1"/>
        <v>55.846725</v>
      </c>
      <c r="F104" s="30" t="s">
        <v>142</v>
      </c>
    </row>
    <row r="105" spans="1:6" ht="28.5">
      <c r="A105" s="27">
        <v>99</v>
      </c>
      <c r="B105" s="22" t="s">
        <v>143</v>
      </c>
      <c r="C105" s="9">
        <v>25000</v>
      </c>
      <c r="D105" s="10"/>
      <c r="E105" s="7">
        <f t="shared" si="1"/>
        <v>0</v>
      </c>
      <c r="F105" s="30" t="s">
        <v>32</v>
      </c>
    </row>
    <row r="106" spans="1:6" ht="71.25">
      <c r="A106" s="27">
        <v>100</v>
      </c>
      <c r="B106" s="22" t="s">
        <v>144</v>
      </c>
      <c r="C106" s="9">
        <v>75000</v>
      </c>
      <c r="D106" s="10">
        <v>1512</v>
      </c>
      <c r="E106" s="7">
        <f t="shared" si="1"/>
        <v>2.016</v>
      </c>
      <c r="F106" s="30" t="s">
        <v>145</v>
      </c>
    </row>
    <row r="107" spans="1:6" ht="28.5">
      <c r="A107" s="27">
        <v>101</v>
      </c>
      <c r="B107" s="22" t="s">
        <v>146</v>
      </c>
      <c r="C107" s="9">
        <v>65000</v>
      </c>
      <c r="D107" s="10">
        <v>46575.58</v>
      </c>
      <c r="E107" s="7">
        <f t="shared" si="1"/>
        <v>71.65473846153846</v>
      </c>
      <c r="F107" s="30" t="s">
        <v>76</v>
      </c>
    </row>
    <row r="108" spans="1:6" ht="42.75">
      <c r="A108" s="27">
        <v>102</v>
      </c>
      <c r="B108" s="22" t="s">
        <v>147</v>
      </c>
      <c r="C108" s="9">
        <v>25000</v>
      </c>
      <c r="D108" s="10">
        <v>24863.6</v>
      </c>
      <c r="E108" s="12">
        <f t="shared" si="1"/>
        <v>99.4544</v>
      </c>
      <c r="F108" s="30" t="s">
        <v>76</v>
      </c>
    </row>
    <row r="109" spans="1:6" ht="42.75">
      <c r="A109" s="27">
        <v>103</v>
      </c>
      <c r="B109" s="25" t="s">
        <v>148</v>
      </c>
      <c r="C109" s="9">
        <v>875000</v>
      </c>
      <c r="D109" s="10">
        <v>843601.24</v>
      </c>
      <c r="E109" s="12">
        <f t="shared" si="1"/>
        <v>96.41157028571429</v>
      </c>
      <c r="F109" s="30" t="s">
        <v>149</v>
      </c>
    </row>
    <row r="110" spans="1:6" ht="27" customHeight="1">
      <c r="A110" s="13"/>
      <c r="B110" s="14" t="s">
        <v>150</v>
      </c>
      <c r="C110" s="15">
        <f>SUM(C7:C109)</f>
        <v>13083022</v>
      </c>
      <c r="D110" s="16">
        <f>SUM(D7:D109)</f>
        <v>10481602.020000001</v>
      </c>
      <c r="E110" s="17">
        <f t="shared" si="1"/>
        <v>80.11606202297911</v>
      </c>
      <c r="F110" s="18"/>
    </row>
  </sheetData>
  <mergeCells count="1">
    <mergeCell ref="B3:D3"/>
  </mergeCells>
  <printOptions/>
  <pageMargins left="0.7875" right="0.7875" top="0.7875" bottom="0.7875" header="0.5118055555555555" footer="0.5118055555555555"/>
  <pageSetup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dcterms:created xsi:type="dcterms:W3CDTF">2008-03-18T09:48:24Z</dcterms:created>
  <dcterms:modified xsi:type="dcterms:W3CDTF">2009-03-06T10:40:07Z</dcterms:modified>
  <cp:category/>
  <cp:version/>
  <cp:contentType/>
  <cp:contentStatus/>
</cp:coreProperties>
</file>